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8295" activeTab="0"/>
  </bookViews>
  <sheets>
    <sheet name="Лист1" sheetId="1" r:id="rId1"/>
    <sheet name="Лист2" sheetId="2" r:id="rId2"/>
  </sheets>
  <definedNames>
    <definedName name="_xlnm.Print_Area" localSheetId="0">'Лист1'!$A$1:$E$102</definedName>
    <definedName name="_xlnm.Print_Area" localSheetId="1">'Лист2'!$A$1:$G$51</definedName>
  </definedNames>
  <calcPr fullCalcOnLoad="1"/>
</workbook>
</file>

<file path=xl/sharedStrings.xml><?xml version="1.0" encoding="utf-8"?>
<sst xmlns="http://schemas.openxmlformats.org/spreadsheetml/2006/main" count="170" uniqueCount="162">
  <si>
    <t>Наименование сведений</t>
  </si>
  <si>
    <t>Отчетный период к предыдущему</t>
  </si>
  <si>
    <t>в %</t>
  </si>
  <si>
    <t>I</t>
  </si>
  <si>
    <t>1.</t>
  </si>
  <si>
    <t>Общее количество поступивших обращений (письменных, на личных приемах, на выездных приемах, сумма строк 2, 8 и 10)</t>
  </si>
  <si>
    <t>2.</t>
  </si>
  <si>
    <t>Из них:</t>
  </si>
  <si>
    <t>3.</t>
  </si>
  <si>
    <t>4.</t>
  </si>
  <si>
    <t xml:space="preserve">Заявители льготных категорий: </t>
  </si>
  <si>
    <t xml:space="preserve">(письменные обращения) </t>
  </si>
  <si>
    <t>1</t>
  </si>
  <si>
    <t>2</t>
  </si>
  <si>
    <t>-труженики тыла</t>
  </si>
  <si>
    <t>6.</t>
  </si>
  <si>
    <t>6.1</t>
  </si>
  <si>
    <t xml:space="preserve">6.2 </t>
  </si>
  <si>
    <t>6.3</t>
  </si>
  <si>
    <t>Данные о приеме граждан по личным вопросам:</t>
  </si>
  <si>
    <t>Всего проведено личных приемов граждан,</t>
  </si>
  <si>
    <t>в том числе:</t>
  </si>
  <si>
    <t>-первым руководителем</t>
  </si>
  <si>
    <t>-его заместителями</t>
  </si>
  <si>
    <t>-начальниками подразделений исполнительного органа</t>
  </si>
  <si>
    <t>7.</t>
  </si>
  <si>
    <t>7.1</t>
  </si>
  <si>
    <t xml:space="preserve">7.2 </t>
  </si>
  <si>
    <t>7.3</t>
  </si>
  <si>
    <t>Принято всего граждан на личных приемах,</t>
  </si>
  <si>
    <t>8.</t>
  </si>
  <si>
    <t>Рассмотрено всего обращений на личных приемах граждан</t>
  </si>
  <si>
    <t>9.</t>
  </si>
  <si>
    <t>9.1</t>
  </si>
  <si>
    <t>9.2</t>
  </si>
  <si>
    <t>9.3</t>
  </si>
  <si>
    <t>Данные о выездных приемах граждан:</t>
  </si>
  <si>
    <t>- Всего проведено выездных приемов</t>
  </si>
  <si>
    <t>- Принято   всего   граждан   на   выездных приемах</t>
  </si>
  <si>
    <t>- Рассмотрено всего обращений на выездных приемах:</t>
  </si>
  <si>
    <t>10.</t>
  </si>
  <si>
    <t>Принято  всего  человек  отделом  по работе с обращениями граждан</t>
  </si>
  <si>
    <t>11.</t>
  </si>
  <si>
    <t>Поступило   обращений   в   сельские, поселковые территории округа:</t>
  </si>
  <si>
    <t>-письменных</t>
  </si>
  <si>
    <t>-на личных приемах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</si>
  <si>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</si>
  <si>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</si>
  <si>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</si>
  <si>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Бессмысленные по содержанию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</si>
  <si>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</si>
  <si>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направлено на исполнение без контроля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</si>
  <si>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</si>
  <si>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</si>
  <si>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</si>
  <si>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Проверено обращений с выездом на место</t>
    </r>
    <r>
      <rPr>
        <b/>
        <sz val="13"/>
        <rFont val="Times New Roman"/>
        <family val="1"/>
      </rPr>
      <t xml:space="preserve"> </t>
    </r>
  </si>
  <si>
    <r>
      <t>5</t>
    </r>
    <r>
      <rPr>
        <sz val="13"/>
        <color indexed="8"/>
        <rFont val="Times New Roman"/>
        <family val="1"/>
      </rPr>
      <t>.</t>
    </r>
  </si>
  <si>
    <r>
      <t>-афганцы</t>
    </r>
    <r>
      <rPr>
        <sz val="13"/>
        <rFont val="Times New Roman"/>
        <family val="1"/>
      </rPr>
      <t xml:space="preserve"> </t>
    </r>
  </si>
  <si>
    <r>
      <t>-вдовы</t>
    </r>
    <r>
      <rPr>
        <sz val="13"/>
        <rFont val="Times New Roman"/>
        <family val="1"/>
      </rPr>
      <t xml:space="preserve"> 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</si>
  <si>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</si>
  <si>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</si>
  <si>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-инвалиды труда</t>
    </r>
    <r>
      <rPr>
        <sz val="13"/>
        <rFont val="Times New Roman"/>
        <family val="1"/>
      </rPr>
      <t xml:space="preserve"> </t>
    </r>
  </si>
  <si>
    <r>
      <t>-инвалиды детства</t>
    </r>
    <r>
      <rPr>
        <sz val="13"/>
        <rFont val="Times New Roman"/>
        <family val="1"/>
      </rPr>
      <t xml:space="preserve"> </t>
    </r>
  </si>
  <si>
    <r>
      <t>-инвалиды ВОВ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</si>
  <si>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</si>
  <si>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-мигранты и беженцы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</si>
  <si>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</si>
  <si>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</si>
  <si>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</si>
  <si>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-пострадавшие от радиации</t>
    </r>
    <r>
      <rPr>
        <sz val="13"/>
        <rFont val="Times New Roman"/>
        <family val="1"/>
      </rPr>
      <t xml:space="preserve"> </t>
    </r>
  </si>
  <si>
    <r>
      <t>-репрессированные</t>
    </r>
    <r>
      <rPr>
        <sz val="13"/>
        <rFont val="Times New Roman"/>
        <family val="1"/>
      </rPr>
      <t xml:space="preserve"> </t>
    </r>
  </si>
  <si>
    <r>
      <t>-семьи погибших</t>
    </r>
    <r>
      <rPr>
        <sz val="13"/>
        <rFont val="Times New Roman"/>
        <family val="1"/>
      </rPr>
      <t xml:space="preserve"> </t>
    </r>
  </si>
  <si>
    <r>
      <t>-участники ВОВ</t>
    </r>
    <r>
      <rPr>
        <sz val="13"/>
        <rFont val="Times New Roman"/>
        <family val="1"/>
      </rPr>
      <t xml:space="preserve"> </t>
    </r>
  </si>
  <si>
    <r>
      <t>-участники локальных войн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</si>
  <si>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</si>
  <si>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-ветераны ВС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</si>
  <si>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</si>
  <si>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</si>
  <si>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</si>
  <si>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Выездной прием</t>
  </si>
  <si>
    <t>Всего</t>
  </si>
  <si>
    <t>всего</t>
  </si>
  <si>
    <t>в т.ч. вышестоящие организации</t>
  </si>
  <si>
    <t>Приветствия, благодарности</t>
  </si>
  <si>
    <t>Вопросы, не вошедшие в классификатор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</si>
  <si>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</si>
  <si>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</si>
  <si>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</si>
  <si>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</si>
  <si>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</si>
  <si>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</si>
  <si>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</si>
  <si>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</si>
  <si>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</si>
  <si>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</si>
  <si>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</si>
  <si>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</si>
  <si>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</si>
  <si>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</si>
  <si>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1.16.</t>
  </si>
  <si>
    <t>1.17.</t>
  </si>
  <si>
    <t>1.18.</t>
  </si>
  <si>
    <t>1.19.</t>
  </si>
  <si>
    <t>1.20.</t>
  </si>
  <si>
    <t>1.21.</t>
  </si>
  <si>
    <t>1.15.</t>
  </si>
  <si>
    <t>Количество письменных обращений</t>
  </si>
  <si>
    <t>2.1.</t>
  </si>
  <si>
    <t>2.2.</t>
  </si>
  <si>
    <t>2.3.</t>
  </si>
  <si>
    <t>2.4.</t>
  </si>
  <si>
    <t>2.5.</t>
  </si>
  <si>
    <r>
      <t xml:space="preserve">Форма 2 </t>
    </r>
    <r>
      <rPr>
        <sz val="12"/>
        <rFont val="Times New Roman"/>
        <family val="1"/>
      </rPr>
      <t xml:space="preserve"> </t>
    </r>
  </si>
  <si>
    <r>
      <t>1.</t>
    </r>
    <r>
      <rPr>
        <sz val="16"/>
        <rFont val="Times New Roman"/>
        <family val="1"/>
      </rPr>
      <t xml:space="preserve"> </t>
    </r>
  </si>
  <si>
    <r>
      <t>Темы обращений</t>
    </r>
    <r>
      <rPr>
        <sz val="16"/>
        <rFont val="Times New Roman"/>
        <family val="1"/>
      </rPr>
      <t xml:space="preserve"> </t>
    </r>
  </si>
  <si>
    <r>
      <t>Промышленность и строительство</t>
    </r>
    <r>
      <rPr>
        <sz val="16"/>
        <rFont val="Times New Roman"/>
        <family val="1"/>
      </rPr>
      <t xml:space="preserve"> </t>
    </r>
  </si>
  <si>
    <r>
      <t>Транспорт и связь</t>
    </r>
    <r>
      <rPr>
        <sz val="16"/>
        <rFont val="Times New Roman"/>
        <family val="1"/>
      </rPr>
      <t xml:space="preserve"> </t>
    </r>
  </si>
  <si>
    <r>
      <t>Труд и зарплата</t>
    </r>
    <r>
      <rPr>
        <sz val="16"/>
        <rFont val="Times New Roman"/>
        <family val="1"/>
      </rPr>
      <t xml:space="preserve"> </t>
    </r>
  </si>
  <si>
    <r>
      <t>Агропромышленный комплекс</t>
    </r>
    <r>
      <rPr>
        <sz val="16"/>
        <rFont val="Times New Roman"/>
        <family val="1"/>
      </rPr>
      <t xml:space="preserve"> </t>
    </r>
  </si>
  <si>
    <r>
      <t>Государство, общество, политика</t>
    </r>
    <r>
      <rPr>
        <sz val="16"/>
        <rFont val="Times New Roman"/>
        <family val="1"/>
      </rPr>
      <t xml:space="preserve"> </t>
    </r>
  </si>
  <si>
    <r>
      <t>Наука, культура, спорт</t>
    </r>
    <r>
      <rPr>
        <sz val="16"/>
        <rFont val="Times New Roman"/>
        <family val="1"/>
      </rPr>
      <t>, информация</t>
    </r>
  </si>
  <si>
    <r>
      <t>Народное образование</t>
    </r>
    <r>
      <rPr>
        <sz val="16"/>
        <rFont val="Times New Roman"/>
        <family val="1"/>
      </rPr>
      <t xml:space="preserve"> </t>
    </r>
  </si>
  <si>
    <r>
      <t>Торговля</t>
    </r>
    <r>
      <rPr>
        <sz val="16"/>
        <rFont val="Times New Roman"/>
        <family val="1"/>
      </rPr>
      <t xml:space="preserve"> </t>
    </r>
  </si>
  <si>
    <r>
      <t>Жилищные вопросы</t>
    </r>
    <r>
      <rPr>
        <sz val="16"/>
        <rFont val="Times New Roman"/>
        <family val="1"/>
      </rPr>
      <t xml:space="preserve"> </t>
    </r>
  </si>
  <si>
    <r>
      <t>Коммунально-бытовое обслуживание</t>
    </r>
    <r>
      <rPr>
        <sz val="16"/>
        <rFont val="Times New Roman"/>
        <family val="1"/>
      </rPr>
      <t xml:space="preserve"> </t>
    </r>
  </si>
  <si>
    <r>
      <t>Социальная защита населения</t>
    </r>
    <r>
      <rPr>
        <sz val="16"/>
        <rFont val="Times New Roman"/>
        <family val="1"/>
      </rPr>
      <t xml:space="preserve"> </t>
    </r>
  </si>
  <si>
    <r>
      <t>Финансовые вопросы</t>
    </r>
    <r>
      <rPr>
        <sz val="16"/>
        <rFont val="Times New Roman"/>
        <family val="1"/>
      </rPr>
      <t xml:space="preserve"> </t>
    </r>
  </si>
  <si>
    <r>
      <t>Здравоохранение</t>
    </r>
    <r>
      <rPr>
        <sz val="16"/>
        <rFont val="Times New Roman"/>
        <family val="1"/>
      </rPr>
      <t xml:space="preserve"> </t>
    </r>
  </si>
  <si>
    <r>
      <t>Суд, прокуратура, юстиция</t>
    </r>
    <r>
      <rPr>
        <sz val="16"/>
        <rFont val="Times New Roman"/>
        <family val="1"/>
      </rPr>
      <t xml:space="preserve"> </t>
    </r>
  </si>
  <si>
    <r>
      <t>Экология и природопользование</t>
    </r>
    <r>
      <rPr>
        <sz val="16"/>
        <rFont val="Times New Roman"/>
        <family val="1"/>
      </rPr>
      <t xml:space="preserve"> </t>
    </r>
  </si>
  <si>
    <r>
      <t>Жалобы на должностные лица</t>
    </r>
    <r>
      <rPr>
        <sz val="16"/>
        <rFont val="Times New Roman"/>
        <family val="1"/>
      </rPr>
      <t xml:space="preserve"> </t>
    </r>
  </si>
  <si>
    <r>
      <t>2.</t>
    </r>
    <r>
      <rPr>
        <b/>
        <sz val="16"/>
        <rFont val="Times New Roman"/>
        <family val="1"/>
      </rPr>
      <t xml:space="preserve"> </t>
    </r>
  </si>
  <si>
    <r>
      <t>Результаты рассмотрения</t>
    </r>
    <r>
      <rPr>
        <b/>
        <sz val="16"/>
        <rFont val="Times New Roman"/>
        <family val="1"/>
      </rPr>
      <t xml:space="preserve"> </t>
    </r>
  </si>
  <si>
    <r>
      <t>Решено положительно</t>
    </r>
    <r>
      <rPr>
        <sz val="16"/>
        <rFont val="Times New Roman"/>
        <family val="1"/>
      </rPr>
      <t xml:space="preserve"> </t>
    </r>
  </si>
  <si>
    <r>
      <t>Дано разъяснение</t>
    </r>
    <r>
      <rPr>
        <sz val="16"/>
        <rFont val="Times New Roman"/>
        <family val="1"/>
      </rPr>
      <t xml:space="preserve"> </t>
    </r>
  </si>
  <si>
    <r>
      <t>Отказано</t>
    </r>
    <r>
      <rPr>
        <sz val="16"/>
        <rFont val="Times New Roman"/>
        <family val="1"/>
      </rPr>
      <t xml:space="preserve"> </t>
    </r>
  </si>
  <si>
    <r>
      <t>Находится в работе</t>
    </r>
    <r>
      <rPr>
        <sz val="16"/>
        <rFont val="Times New Roman"/>
        <family val="1"/>
      </rPr>
      <t xml:space="preserve"> </t>
    </r>
  </si>
  <si>
    <r>
      <t>Оставлено без рассмотрения (ст. 13 Закона ХМАО-Югры «О порядке рассмотрения обращений граждан»)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</si>
  <si>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2.1 - 2.5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</si>
  <si>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t>Доложено руководству</t>
  </si>
  <si>
    <t xml:space="preserve">Предыдущий период          </t>
  </si>
  <si>
    <t xml:space="preserve">Отчетный период         </t>
  </si>
  <si>
    <t>- аналогичных</t>
  </si>
  <si>
    <t>2.6.</t>
  </si>
  <si>
    <t xml:space="preserve">Исполнитель: </t>
  </si>
  <si>
    <t>Ягафарова Олеся Геннадьевна</t>
  </si>
  <si>
    <t>Жалобы на соседей</t>
  </si>
  <si>
    <t>Предложения граждан</t>
  </si>
  <si>
    <t>Принято к сведению</t>
  </si>
  <si>
    <t>Благоустройство городов и поселков. Обустройство придомовых территорий</t>
  </si>
  <si>
    <t xml:space="preserve">лица из числа детей-сирот </t>
  </si>
  <si>
    <t>А.В. Бородкин</t>
  </si>
  <si>
    <t>Глава города Югорска</t>
  </si>
  <si>
    <t>Заведующий сектором документационного обеспечения отдела документационного и архивного обеспечения</t>
  </si>
  <si>
    <t xml:space="preserve">ИНФОРМАЦИЯ
О КОЛИЧЕСТВЕ И ХАРАКТЕРЕ ОБРАЩЕНИЙ ГРАЖДАН, ПОСТУПИВШИХ В АДРЕС МУНИЦИПАЛЬНОГО ОБРАЗОВАНИЯ - ГОРОДСКОЙ ОКРУГ ГОРОД ЮГОРСК 
ЗА 2 КВАРТАЛ 2018 ГОДА
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</si>
  <si>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2 квартал 2018 года</t>
    </r>
    <r>
      <rPr>
        <b/>
        <sz val="14"/>
        <rFont val="Times New Roman"/>
        <family val="1"/>
      </rPr>
      <t xml:space="preserve">
</t>
    </r>
  </si>
  <si>
    <t>Опека и попечительство</t>
  </si>
  <si>
    <t>2.7.</t>
  </si>
  <si>
    <t>Отозвано заявителем</t>
  </si>
  <si>
    <t xml:space="preserve"> семьи, воспитывающие ребенка-инвалида</t>
  </si>
  <si>
    <t>Количество устных обращений на личном приеме</t>
  </si>
  <si>
    <r>
      <t>Итого (</t>
    </r>
    <r>
      <rPr>
        <b/>
        <i/>
        <sz val="16"/>
        <color indexed="8"/>
        <rFont val="Times New Roman"/>
        <family val="1"/>
      </rPr>
      <t>сумма строк 1.1-1.21</t>
    </r>
    <r>
      <rPr>
        <b/>
        <sz val="16"/>
        <color indexed="8"/>
        <rFont val="Times New Roman"/>
        <family val="1"/>
      </rPr>
      <t>)</t>
    </r>
    <r>
      <rPr>
        <b/>
        <sz val="16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</si>
</sst>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6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i/>
      <sz val="16"/>
      <color indexed="8"/>
      <name val="Times New Roman"/>
      <family val="1"/>
    </font>
    <font>
      <sz val="1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 wrapText="1" indent="11"/>
    </xf>
    <xf numFmtId="0" fontId="5" fillId="32" borderId="11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vertical="top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top" wrapText="1"/>
    </xf>
    <xf numFmtId="0" fontId="5" fillId="32" borderId="16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vertical="top" wrapText="1"/>
    </xf>
    <xf numFmtId="0" fontId="6" fillId="32" borderId="15" xfId="0" applyFont="1" applyFill="1" applyBorder="1" applyAlignment="1">
      <alignment horizontal="center" vertical="top" wrapText="1"/>
    </xf>
    <xf numFmtId="0" fontId="5" fillId="32" borderId="17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vertical="top" wrapText="1"/>
    </xf>
    <xf numFmtId="0" fontId="7" fillId="0" borderId="17" xfId="0" applyFont="1" applyBorder="1" applyAlignment="1">
      <alignment/>
    </xf>
    <xf numFmtId="0" fontId="5" fillId="32" borderId="18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9" xfId="0" applyFont="1" applyFill="1" applyBorder="1" applyAlignment="1">
      <alignment vertical="top" wrapText="1"/>
    </xf>
    <xf numFmtId="0" fontId="5" fillId="32" borderId="15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5" fillId="32" borderId="13" xfId="0" applyFont="1" applyFill="1" applyBorder="1" applyAlignment="1">
      <alignment vertical="top" wrapText="1"/>
    </xf>
    <xf numFmtId="176" fontId="6" fillId="32" borderId="11" xfId="0" applyNumberFormat="1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2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4" fillId="32" borderId="10" xfId="0" applyFont="1" applyFill="1" applyBorder="1" applyAlignment="1">
      <alignment horizontal="center" vertical="top" wrapText="1"/>
    </xf>
    <xf numFmtId="0" fontId="15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left" vertical="top" wrapText="1"/>
    </xf>
    <xf numFmtId="0" fontId="16" fillId="32" borderId="10" xfId="0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 vertical="top" wrapText="1"/>
    </xf>
    <xf numFmtId="1" fontId="16" fillId="32" borderId="10" xfId="0" applyNumberFormat="1" applyFont="1" applyFill="1" applyBorder="1" applyAlignment="1">
      <alignment horizontal="center" vertical="center" wrapText="1"/>
    </xf>
    <xf numFmtId="0" fontId="16" fillId="32" borderId="10" xfId="0" applyNumberFormat="1" applyFont="1" applyFill="1" applyBorder="1" applyAlignment="1">
      <alignment horizontal="center" vertical="center" wrapText="1"/>
    </xf>
    <xf numFmtId="17" fontId="15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vertical="top" wrapText="1"/>
    </xf>
    <xf numFmtId="0" fontId="15" fillId="32" borderId="10" xfId="0" applyNumberFormat="1" applyFont="1" applyFill="1" applyBorder="1" applyAlignment="1">
      <alignment horizontal="center" vertical="top" wrapText="1"/>
    </xf>
    <xf numFmtId="0" fontId="14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top" wrapText="1"/>
    </xf>
    <xf numFmtId="0" fontId="15" fillId="32" borderId="10" xfId="0" applyFont="1" applyFill="1" applyBorder="1" applyAlignment="1">
      <alignment horizontal="justify" vertical="top" wrapText="1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justify" vertical="center"/>
    </xf>
    <xf numFmtId="0" fontId="6" fillId="32" borderId="18" xfId="0" applyFont="1" applyFill="1" applyBorder="1" applyAlignment="1">
      <alignment horizontal="center" vertical="top" wrapText="1"/>
    </xf>
    <xf numFmtId="0" fontId="6" fillId="32" borderId="20" xfId="0" applyFont="1" applyFill="1" applyBorder="1" applyAlignment="1">
      <alignment horizontal="center" vertical="top" wrapText="1"/>
    </xf>
    <xf numFmtId="1" fontId="6" fillId="32" borderId="2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76" fontId="3" fillId="32" borderId="11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176" fontId="3" fillId="32" borderId="10" xfId="0" applyNumberFormat="1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wrapText="1"/>
    </xf>
    <xf numFmtId="176" fontId="3" fillId="32" borderId="13" xfId="0" applyNumberFormat="1" applyFont="1" applyFill="1" applyBorder="1" applyAlignment="1">
      <alignment horizontal="center" vertical="top" wrapText="1"/>
    </xf>
    <xf numFmtId="176" fontId="3" fillId="32" borderId="12" xfId="0" applyNumberFormat="1" applyFont="1" applyFill="1" applyBorder="1" applyAlignment="1">
      <alignment horizontal="center" vertical="top" wrapText="1"/>
    </xf>
    <xf numFmtId="176" fontId="3" fillId="32" borderId="11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3" fillId="32" borderId="12" xfId="0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3" fillId="32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" fontId="6" fillId="32" borderId="20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1" fontId="8" fillId="32" borderId="20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/>
    </xf>
    <xf numFmtId="176" fontId="20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16" fontId="15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vertical="top" wrapText="1"/>
    </xf>
    <xf numFmtId="1" fontId="13" fillId="32" borderId="10" xfId="0" applyNumberFormat="1" applyFont="1" applyFill="1" applyBorder="1" applyAlignment="1">
      <alignment horizontal="center" vertical="center" wrapText="1"/>
    </xf>
    <xf numFmtId="176" fontId="3" fillId="32" borderId="11" xfId="0" applyNumberFormat="1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top" wrapText="1"/>
    </xf>
    <xf numFmtId="0" fontId="4" fillId="32" borderId="20" xfId="0" applyFont="1" applyFill="1" applyBorder="1" applyAlignment="1">
      <alignment vertical="top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1" fontId="6" fillId="32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176" fontId="6" fillId="32" borderId="11" xfId="0" applyNumberFormat="1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top" wrapText="1"/>
    </xf>
    <xf numFmtId="0" fontId="6" fillId="32" borderId="2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vertical="top" wrapText="1"/>
    </xf>
    <xf numFmtId="0" fontId="4" fillId="32" borderId="14" xfId="0" applyFont="1" applyFill="1" applyBorder="1" applyAlignment="1">
      <alignment horizontal="center" vertical="top" wrapText="1"/>
    </xf>
    <xf numFmtId="176" fontId="3" fillId="32" borderId="10" xfId="0" applyNumberFormat="1" applyFont="1" applyFill="1" applyBorder="1" applyAlignment="1">
      <alignment horizontal="center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4" fillId="32" borderId="10" xfId="0" applyFont="1" applyFill="1" applyBorder="1" applyAlignment="1">
      <alignment horizontal="center" vertical="top" wrapText="1"/>
    </xf>
    <xf numFmtId="0" fontId="14" fillId="32" borderId="11" xfId="0" applyFont="1" applyFill="1" applyBorder="1" applyAlignment="1">
      <alignment horizontal="center" vertical="top" wrapText="1"/>
    </xf>
    <xf numFmtId="0" fontId="14" fillId="32" borderId="13" xfId="0" applyFont="1" applyFill="1" applyBorder="1" applyAlignment="1">
      <alignment horizontal="center" vertical="top" wrapText="1"/>
    </xf>
    <xf numFmtId="0" fontId="14" fillId="32" borderId="12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 horizontal="left" vertical="center"/>
    </xf>
    <xf numFmtId="0" fontId="14" fillId="32" borderId="10" xfId="0" applyNumberFormat="1" applyFont="1" applyFill="1" applyBorder="1" applyAlignment="1">
      <alignment horizontal="center" vertical="top" wrapText="1"/>
    </xf>
    <xf numFmtId="0" fontId="14" fillId="32" borderId="15" xfId="0" applyFont="1" applyFill="1" applyBorder="1" applyAlignment="1">
      <alignment horizontal="center" vertical="top" wrapText="1"/>
    </xf>
    <xf numFmtId="0" fontId="14" fillId="32" borderId="19" xfId="0" applyFont="1" applyFill="1" applyBorder="1" applyAlignment="1">
      <alignment horizontal="center" vertical="top" wrapText="1"/>
    </xf>
    <xf numFmtId="0" fontId="14" fillId="32" borderId="18" xfId="0" applyFont="1" applyFill="1" applyBorder="1" applyAlignment="1">
      <alignment horizontal="center" vertical="top" wrapText="1"/>
    </xf>
    <xf numFmtId="0" fontId="14" fillId="32" borderId="16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32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view="pageBreakPreview" zoomScaleSheetLayoutView="100" zoomScalePageLayoutView="0" workbookViewId="0" topLeftCell="A2">
      <selection activeCell="E54" sqref="E54"/>
    </sheetView>
  </sheetViews>
  <sheetFormatPr defaultColWidth="9.00390625" defaultRowHeight="12.75"/>
  <cols>
    <col min="1" max="1" width="7.125" style="0" customWidth="1"/>
    <col min="2" max="2" width="44.25390625" style="0" customWidth="1"/>
    <col min="3" max="3" width="15.875" style="0" customWidth="1"/>
    <col min="4" max="4" width="15.00390625" style="0" customWidth="1"/>
    <col min="5" max="5" width="17.125" style="0" customWidth="1"/>
  </cols>
  <sheetData>
    <row r="1" ht="15.75">
      <c r="E1" s="1" t="s">
        <v>46</v>
      </c>
    </row>
    <row r="2" spans="1:5" ht="12.75" customHeight="1">
      <c r="A2" s="119" t="s">
        <v>154</v>
      </c>
      <c r="B2" s="119"/>
      <c r="C2" s="119"/>
      <c r="D2" s="119"/>
      <c r="E2" s="119"/>
    </row>
    <row r="3" spans="1:5" ht="12.75" customHeight="1">
      <c r="A3" s="119"/>
      <c r="B3" s="119"/>
      <c r="C3" s="119"/>
      <c r="D3" s="119"/>
      <c r="E3" s="119"/>
    </row>
    <row r="4" spans="1:5" ht="12.75" customHeight="1">
      <c r="A4" s="119"/>
      <c r="B4" s="119"/>
      <c r="C4" s="119"/>
      <c r="D4" s="119"/>
      <c r="E4" s="119"/>
    </row>
    <row r="5" spans="1:5" ht="12.75" customHeight="1">
      <c r="A5" s="119"/>
      <c r="B5" s="119"/>
      <c r="C5" s="119"/>
      <c r="D5" s="119"/>
      <c r="E5" s="119"/>
    </row>
    <row r="6" spans="1:5" ht="12.75" customHeight="1">
      <c r="A6" s="119"/>
      <c r="B6" s="119"/>
      <c r="C6" s="119"/>
      <c r="D6" s="119"/>
      <c r="E6" s="119"/>
    </row>
    <row r="7" spans="1:5" ht="15.75" customHeight="1">
      <c r="A7" s="119"/>
      <c r="B7" s="119"/>
      <c r="C7" s="119"/>
      <c r="D7" s="119"/>
      <c r="E7" s="119"/>
    </row>
    <row r="8" spans="1:5" ht="15.75" customHeight="1">
      <c r="A8" s="119"/>
      <c r="B8" s="119"/>
      <c r="C8" s="119"/>
      <c r="D8" s="119"/>
      <c r="E8" s="119"/>
    </row>
    <row r="9" spans="1:5" ht="47.25" customHeight="1">
      <c r="A9" s="2" t="s">
        <v>47</v>
      </c>
      <c r="B9" s="115" t="s">
        <v>0</v>
      </c>
      <c r="C9" s="101" t="s">
        <v>140</v>
      </c>
      <c r="D9" s="111" t="s">
        <v>141</v>
      </c>
      <c r="E9" s="2" t="s">
        <v>1</v>
      </c>
    </row>
    <row r="10" spans="1:5" ht="16.5">
      <c r="A10" s="3"/>
      <c r="B10" s="115"/>
      <c r="C10" s="101"/>
      <c r="D10" s="111"/>
      <c r="E10" s="3" t="s">
        <v>2</v>
      </c>
    </row>
    <row r="11" spans="1:5" ht="16.5">
      <c r="A11" s="4" t="s">
        <v>3</v>
      </c>
      <c r="B11" s="5">
        <v>2</v>
      </c>
      <c r="C11" s="6">
        <v>3</v>
      </c>
      <c r="D11" s="91">
        <v>4</v>
      </c>
      <c r="E11" s="7">
        <v>5</v>
      </c>
    </row>
    <row r="12" spans="1:5" ht="60" customHeight="1">
      <c r="A12" s="101" t="s">
        <v>4</v>
      </c>
      <c r="B12" s="102" t="s">
        <v>5</v>
      </c>
      <c r="C12" s="108">
        <v>295</v>
      </c>
      <c r="D12" s="99">
        <v>180</v>
      </c>
      <c r="E12" s="110">
        <f>D12/C12*100</f>
        <v>61.016949152542374</v>
      </c>
    </row>
    <row r="13" spans="1:5" ht="12.75" customHeight="1">
      <c r="A13" s="101"/>
      <c r="B13" s="102"/>
      <c r="C13" s="109"/>
      <c r="D13" s="100"/>
      <c r="E13" s="109"/>
    </row>
    <row r="14" spans="1:5" ht="16.5">
      <c r="A14" s="2" t="s">
        <v>6</v>
      </c>
      <c r="B14" s="8" t="s">
        <v>48</v>
      </c>
      <c r="C14" s="63">
        <v>110</v>
      </c>
      <c r="D14" s="68">
        <v>131</v>
      </c>
      <c r="E14" s="34">
        <f>D14/C14*100</f>
        <v>119.0909090909091</v>
      </c>
    </row>
    <row r="15" spans="1:5" ht="16.5">
      <c r="A15" s="2"/>
      <c r="B15" s="10" t="s">
        <v>7</v>
      </c>
      <c r="C15" s="64"/>
      <c r="D15" s="66"/>
      <c r="E15" s="11"/>
    </row>
    <row r="16" spans="1:5" ht="16.5">
      <c r="A16" s="12"/>
      <c r="B16" s="10" t="s">
        <v>49</v>
      </c>
      <c r="C16" s="64"/>
      <c r="D16" s="66"/>
      <c r="E16" s="11"/>
    </row>
    <row r="17" spans="1:5" ht="16.5">
      <c r="A17" s="12"/>
      <c r="B17" s="10" t="s">
        <v>139</v>
      </c>
      <c r="C17" s="64">
        <v>110</v>
      </c>
      <c r="D17" s="69">
        <v>131</v>
      </c>
      <c r="E17" s="34">
        <v>118.2</v>
      </c>
    </row>
    <row r="18" spans="1:5" ht="16.5">
      <c r="A18" s="13"/>
      <c r="B18" s="10" t="s">
        <v>50</v>
      </c>
      <c r="C18" s="64">
        <v>108</v>
      </c>
      <c r="D18" s="69">
        <v>131</v>
      </c>
      <c r="E18" s="34">
        <f>D18/C18*100</f>
        <v>121.2962962962963</v>
      </c>
    </row>
    <row r="19" spans="1:5" ht="15.75" customHeight="1">
      <c r="A19" s="12"/>
      <c r="B19" s="10" t="s">
        <v>51</v>
      </c>
      <c r="C19" s="64"/>
      <c r="D19" s="69"/>
      <c r="E19" s="70"/>
    </row>
    <row r="20" spans="1:5" ht="16.5">
      <c r="A20" s="12"/>
      <c r="B20" s="10" t="s">
        <v>52</v>
      </c>
      <c r="C20" s="64">
        <v>12</v>
      </c>
      <c r="D20" s="69">
        <v>8</v>
      </c>
      <c r="E20" s="70">
        <f>D20/C20*100</f>
        <v>66.66666666666666</v>
      </c>
    </row>
    <row r="21" spans="1:5" ht="16.5">
      <c r="A21" s="9"/>
      <c r="B21" s="10" t="s">
        <v>53</v>
      </c>
      <c r="C21" s="64">
        <v>0</v>
      </c>
      <c r="D21" s="69">
        <v>1</v>
      </c>
      <c r="E21" s="70">
        <v>100</v>
      </c>
    </row>
    <row r="22" spans="1:5" ht="16.5">
      <c r="A22" s="9"/>
      <c r="B22" s="62" t="s">
        <v>142</v>
      </c>
      <c r="C22" s="64">
        <v>6</v>
      </c>
      <c r="D22" s="69">
        <v>5</v>
      </c>
      <c r="E22" s="70">
        <f>D22/C22*100</f>
        <v>83.33333333333334</v>
      </c>
    </row>
    <row r="23" spans="1:5" ht="33">
      <c r="A23" s="3" t="s">
        <v>8</v>
      </c>
      <c r="B23" s="8" t="s">
        <v>54</v>
      </c>
      <c r="C23" s="81">
        <v>0</v>
      </c>
      <c r="D23" s="80">
        <v>0</v>
      </c>
      <c r="E23" s="70">
        <v>0</v>
      </c>
    </row>
    <row r="24" spans="1:5" ht="33">
      <c r="A24" s="2" t="s">
        <v>9</v>
      </c>
      <c r="B24" s="14" t="s">
        <v>55</v>
      </c>
      <c r="C24" s="64"/>
      <c r="D24" s="80"/>
      <c r="E24" s="70"/>
    </row>
    <row r="25" spans="1:5" ht="16.5">
      <c r="A25" s="117" t="s">
        <v>56</v>
      </c>
      <c r="B25" s="14" t="s">
        <v>10</v>
      </c>
      <c r="C25" s="86"/>
      <c r="D25" s="105"/>
      <c r="E25" s="116"/>
    </row>
    <row r="26" spans="1:5" ht="16.5">
      <c r="A26" s="118"/>
      <c r="B26" s="16" t="s">
        <v>11</v>
      </c>
      <c r="C26" s="86"/>
      <c r="D26" s="106"/>
      <c r="E26" s="116"/>
    </row>
    <row r="27" spans="1:5" ht="16.5">
      <c r="A27" s="118"/>
      <c r="B27" s="17" t="s">
        <v>57</v>
      </c>
      <c r="C27" s="86"/>
      <c r="D27" s="107"/>
      <c r="E27" s="116"/>
    </row>
    <row r="28" spans="1:5" ht="16.5">
      <c r="A28" s="12"/>
      <c r="B28" s="18" t="s">
        <v>58</v>
      </c>
      <c r="C28" s="65"/>
      <c r="D28" s="67"/>
      <c r="E28" s="71"/>
    </row>
    <row r="29" spans="1:5" ht="16.5">
      <c r="A29" s="12"/>
      <c r="B29" s="19" t="s">
        <v>59</v>
      </c>
      <c r="C29" s="65"/>
      <c r="D29" s="69">
        <v>1</v>
      </c>
      <c r="E29" s="72"/>
    </row>
    <row r="30" spans="1:5" ht="16.5">
      <c r="A30" s="12"/>
      <c r="B30" s="19" t="s">
        <v>60</v>
      </c>
      <c r="C30" s="65">
        <v>3</v>
      </c>
      <c r="D30" s="69">
        <v>1</v>
      </c>
      <c r="E30" s="72">
        <f>D30/C30*100</f>
        <v>33.33333333333333</v>
      </c>
    </row>
    <row r="31" spans="1:5" ht="16.5">
      <c r="A31" s="12"/>
      <c r="B31" s="19" t="s">
        <v>61</v>
      </c>
      <c r="C31" s="80"/>
      <c r="D31" s="80"/>
      <c r="E31" s="80"/>
    </row>
    <row r="32" spans="1:5" ht="16.5">
      <c r="A32" s="12"/>
      <c r="B32" s="19" t="s">
        <v>62</v>
      </c>
      <c r="C32" s="80">
        <v>1</v>
      </c>
      <c r="D32" s="80"/>
      <c r="E32" s="80"/>
    </row>
    <row r="33" spans="1:5" ht="16.5">
      <c r="A33" s="12"/>
      <c r="B33" s="19" t="s">
        <v>63</v>
      </c>
      <c r="C33" s="80"/>
      <c r="D33" s="80"/>
      <c r="E33" s="80"/>
    </row>
    <row r="34" spans="1:5" ht="16.5">
      <c r="A34" s="12"/>
      <c r="B34" s="19" t="s">
        <v>64</v>
      </c>
      <c r="C34" s="80"/>
      <c r="D34" s="80"/>
      <c r="E34" s="80"/>
    </row>
    <row r="35" spans="1:5" ht="16.5">
      <c r="A35" s="12"/>
      <c r="B35" s="19" t="s">
        <v>65</v>
      </c>
      <c r="C35" s="80"/>
      <c r="D35" s="80"/>
      <c r="E35" s="80"/>
    </row>
    <row r="36" spans="1:5" ht="16.5">
      <c r="A36" s="12"/>
      <c r="B36" s="19" t="s">
        <v>66</v>
      </c>
      <c r="C36" s="65">
        <v>2</v>
      </c>
      <c r="D36" s="69"/>
      <c r="E36" s="72"/>
    </row>
    <row r="37" spans="1:5" ht="16.5">
      <c r="A37" s="12"/>
      <c r="B37" s="19" t="s">
        <v>67</v>
      </c>
      <c r="C37" s="80">
        <v>1</v>
      </c>
      <c r="D37" s="69">
        <v>2</v>
      </c>
      <c r="E37" s="72">
        <f>D37/C37*100</f>
        <v>200</v>
      </c>
    </row>
    <row r="38" spans="1:5" ht="16.5">
      <c r="A38" s="12"/>
      <c r="B38" s="19" t="s">
        <v>68</v>
      </c>
      <c r="C38" s="80"/>
      <c r="D38" s="80"/>
      <c r="E38" s="80"/>
    </row>
    <row r="39" spans="1:5" ht="16.5">
      <c r="A39" s="12"/>
      <c r="B39" s="19" t="s">
        <v>69</v>
      </c>
      <c r="C39" s="80"/>
      <c r="D39" s="80"/>
      <c r="E39" s="80"/>
    </row>
    <row r="40" spans="1:5" ht="16.5">
      <c r="A40" s="12"/>
      <c r="B40" s="19" t="s">
        <v>70</v>
      </c>
      <c r="C40" s="80"/>
      <c r="D40" s="80"/>
      <c r="E40" s="80"/>
    </row>
    <row r="41" spans="1:5" ht="16.5">
      <c r="A41" s="12"/>
      <c r="B41" s="19" t="s">
        <v>71</v>
      </c>
      <c r="C41" s="80"/>
      <c r="D41" s="80"/>
      <c r="E41" s="80"/>
    </row>
    <row r="42" spans="1:5" ht="18" customHeight="1">
      <c r="A42" s="12"/>
      <c r="B42" s="19" t="s">
        <v>159</v>
      </c>
      <c r="C42" s="80"/>
      <c r="D42" s="80">
        <v>1</v>
      </c>
      <c r="E42" s="80"/>
    </row>
    <row r="43" spans="1:5" ht="16.5">
      <c r="A43" s="12"/>
      <c r="B43" s="19" t="s">
        <v>72</v>
      </c>
      <c r="C43" s="80"/>
      <c r="D43" s="80"/>
      <c r="E43" s="80"/>
    </row>
    <row r="44" spans="1:5" ht="16.5">
      <c r="A44" s="12"/>
      <c r="B44" s="19" t="s">
        <v>73</v>
      </c>
      <c r="C44" s="80"/>
      <c r="D44" s="80">
        <v>1</v>
      </c>
      <c r="E44" s="80"/>
    </row>
    <row r="45" spans="1:5" ht="16.5">
      <c r="A45" s="12"/>
      <c r="B45" s="19" t="s">
        <v>74</v>
      </c>
      <c r="C45" s="65"/>
      <c r="D45" s="69"/>
      <c r="E45" s="72"/>
    </row>
    <row r="46" spans="1:5" ht="16.5">
      <c r="A46" s="12"/>
      <c r="B46" s="19" t="s">
        <v>75</v>
      </c>
      <c r="C46" s="80"/>
      <c r="D46" s="80"/>
      <c r="E46" s="80"/>
    </row>
    <row r="47" spans="1:5" ht="16.5">
      <c r="A47" s="12"/>
      <c r="B47" s="19" t="s">
        <v>14</v>
      </c>
      <c r="C47" s="80">
        <v>1</v>
      </c>
      <c r="D47" s="80"/>
      <c r="E47" s="80"/>
    </row>
    <row r="48" spans="1:5" ht="16.5">
      <c r="A48" s="12"/>
      <c r="B48" s="19" t="s">
        <v>150</v>
      </c>
      <c r="C48" s="80"/>
      <c r="D48" s="80"/>
      <c r="E48" s="80"/>
    </row>
    <row r="49" spans="1:5" ht="16.5">
      <c r="A49" s="12"/>
      <c r="B49" s="10" t="s">
        <v>76</v>
      </c>
      <c r="C49" s="88">
        <v>8</v>
      </c>
      <c r="D49" s="89">
        <f>D29+D30+D31+D32+D33+D34+D35+D36+D37+D38+D39+D40+D41+D42+D43+D44+D45+D46+D47+D48</f>
        <v>6</v>
      </c>
      <c r="E49" s="90">
        <f>D49/C49*100</f>
        <v>75</v>
      </c>
    </row>
    <row r="50" spans="1:5" ht="16.5">
      <c r="A50" s="9"/>
      <c r="B50" s="20" t="s">
        <v>77</v>
      </c>
      <c r="C50" s="65">
        <v>102</v>
      </c>
      <c r="D50" s="69">
        <v>125</v>
      </c>
      <c r="E50" s="72">
        <f>D50/C50*100</f>
        <v>122.54901960784315</v>
      </c>
    </row>
    <row r="51" spans="1:5" ht="16.5">
      <c r="A51" s="21" t="s">
        <v>12</v>
      </c>
      <c r="B51" s="22" t="s">
        <v>13</v>
      </c>
      <c r="C51" s="35"/>
      <c r="D51" s="67"/>
      <c r="E51" s="73"/>
    </row>
    <row r="52" spans="1:5" ht="33">
      <c r="A52" s="15" t="s">
        <v>15</v>
      </c>
      <c r="B52" s="23" t="s">
        <v>19</v>
      </c>
      <c r="C52" s="140">
        <v>60</v>
      </c>
      <c r="D52" s="139">
        <v>22</v>
      </c>
      <c r="E52" s="73"/>
    </row>
    <row r="53" spans="1:5" ht="16.5">
      <c r="A53" s="25"/>
      <c r="B53" s="26"/>
      <c r="C53" s="106"/>
      <c r="D53" s="138"/>
      <c r="E53" s="77"/>
    </row>
    <row r="54" spans="1:5" ht="33">
      <c r="A54" s="27"/>
      <c r="B54" s="26" t="s">
        <v>20</v>
      </c>
      <c r="C54" s="107"/>
      <c r="D54" s="109"/>
      <c r="E54" s="74">
        <f>D52/C52*100</f>
        <v>36.666666666666664</v>
      </c>
    </row>
    <row r="55" spans="1:5" ht="16.5">
      <c r="A55" s="27"/>
      <c r="B55" s="28" t="s">
        <v>21</v>
      </c>
      <c r="C55" s="66"/>
      <c r="D55" s="82"/>
      <c r="E55" s="78"/>
    </row>
    <row r="56" spans="1:5" ht="16.5">
      <c r="A56" s="29" t="s">
        <v>16</v>
      </c>
      <c r="B56" s="19" t="s">
        <v>22</v>
      </c>
      <c r="C56" s="64">
        <v>5</v>
      </c>
      <c r="D56" s="69">
        <v>4</v>
      </c>
      <c r="E56" s="75">
        <f>D56/C56*100</f>
        <v>80</v>
      </c>
    </row>
    <row r="57" spans="1:5" ht="16.5">
      <c r="A57" s="29" t="s">
        <v>17</v>
      </c>
      <c r="B57" s="30" t="s">
        <v>23</v>
      </c>
      <c r="C57" s="24">
        <v>11</v>
      </c>
      <c r="D57" s="69">
        <v>8</v>
      </c>
      <c r="E57" s="76">
        <f>D57/C57*100</f>
        <v>72.72727272727273</v>
      </c>
    </row>
    <row r="58" spans="1:5" ht="33">
      <c r="A58" s="25" t="s">
        <v>18</v>
      </c>
      <c r="B58" s="31" t="s">
        <v>24</v>
      </c>
      <c r="C58" s="11">
        <v>44</v>
      </c>
      <c r="D58" s="87">
        <v>10</v>
      </c>
      <c r="E58" s="76">
        <f>D58/C58*100</f>
        <v>22.727272727272727</v>
      </c>
    </row>
    <row r="59" spans="1:5" ht="33">
      <c r="A59" s="15" t="s">
        <v>25</v>
      </c>
      <c r="B59" s="23" t="s">
        <v>29</v>
      </c>
      <c r="C59" s="121">
        <v>185</v>
      </c>
      <c r="D59" s="120">
        <v>49</v>
      </c>
      <c r="E59" s="96">
        <f>D59/C59*100</f>
        <v>26.486486486486488</v>
      </c>
    </row>
    <row r="60" spans="1:5" ht="16.5">
      <c r="A60" s="25"/>
      <c r="B60" s="28" t="s">
        <v>21</v>
      </c>
      <c r="C60" s="122"/>
      <c r="D60" s="109"/>
      <c r="E60" s="79"/>
    </row>
    <row r="61" spans="1:5" ht="16.5">
      <c r="A61" s="29" t="s">
        <v>26</v>
      </c>
      <c r="B61" s="20" t="s">
        <v>22</v>
      </c>
      <c r="C61" s="64">
        <v>39</v>
      </c>
      <c r="D61" s="69">
        <v>11</v>
      </c>
      <c r="E61" s="75">
        <f>D61/C61*100</f>
        <v>28.205128205128204</v>
      </c>
    </row>
    <row r="62" spans="1:5" ht="16.5">
      <c r="A62" s="29" t="s">
        <v>27</v>
      </c>
      <c r="B62" s="20" t="s">
        <v>23</v>
      </c>
      <c r="C62" s="64">
        <v>27</v>
      </c>
      <c r="D62" s="69">
        <v>19</v>
      </c>
      <c r="E62" s="72">
        <f>D62/C62*100</f>
        <v>70.37037037037037</v>
      </c>
    </row>
    <row r="63" spans="1:5" ht="36" customHeight="1">
      <c r="A63" s="4" t="s">
        <v>28</v>
      </c>
      <c r="B63" s="20" t="s">
        <v>24</v>
      </c>
      <c r="C63" s="64">
        <v>119</v>
      </c>
      <c r="D63" s="83">
        <v>19</v>
      </c>
      <c r="E63" s="72">
        <f>D63/C63*100</f>
        <v>15.966386554621847</v>
      </c>
    </row>
    <row r="64" spans="1:5" ht="33">
      <c r="A64" s="2" t="s">
        <v>30</v>
      </c>
      <c r="B64" s="8" t="s">
        <v>31</v>
      </c>
      <c r="C64" s="65">
        <v>185</v>
      </c>
      <c r="D64" s="83">
        <v>49</v>
      </c>
      <c r="E64" s="72">
        <f>D64/C64*100</f>
        <v>26.486486486486488</v>
      </c>
    </row>
    <row r="65" spans="1:5" ht="22.5" customHeight="1">
      <c r="A65" s="2" t="s">
        <v>32</v>
      </c>
      <c r="B65" s="114" t="s">
        <v>36</v>
      </c>
      <c r="C65" s="64"/>
      <c r="D65" s="67"/>
      <c r="E65" s="113"/>
    </row>
    <row r="66" spans="1:5" ht="16.5" customHeight="1" hidden="1">
      <c r="A66" s="12"/>
      <c r="B66" s="114"/>
      <c r="C66" s="64"/>
      <c r="D66" s="67"/>
      <c r="E66" s="113"/>
    </row>
    <row r="67" spans="1:5" ht="16.5" customHeight="1" hidden="1">
      <c r="A67" s="32"/>
      <c r="B67" s="114"/>
      <c r="C67" s="64"/>
      <c r="D67" s="67"/>
      <c r="E67" s="113"/>
    </row>
    <row r="68" spans="1:5" ht="16.5" customHeight="1" hidden="1">
      <c r="A68" s="12"/>
      <c r="B68" s="114"/>
      <c r="C68" s="64"/>
      <c r="D68" s="67"/>
      <c r="E68" s="113"/>
    </row>
    <row r="69" spans="1:5" ht="16.5" customHeight="1" hidden="1">
      <c r="A69" s="32"/>
      <c r="B69" s="114"/>
      <c r="C69" s="64"/>
      <c r="D69" s="67"/>
      <c r="E69" s="113"/>
    </row>
    <row r="70" spans="1:5" ht="16.5">
      <c r="A70" s="12" t="s">
        <v>33</v>
      </c>
      <c r="B70" s="19" t="s">
        <v>37</v>
      </c>
      <c r="C70" s="64"/>
      <c r="D70" s="67"/>
      <c r="E70" s="71"/>
    </row>
    <row r="71" spans="1:5" ht="33">
      <c r="A71" s="12" t="s">
        <v>34</v>
      </c>
      <c r="B71" s="19" t="s">
        <v>38</v>
      </c>
      <c r="C71" s="64"/>
      <c r="D71" s="67"/>
      <c r="E71" s="71"/>
    </row>
    <row r="72" spans="1:5" ht="33">
      <c r="A72" s="12" t="s">
        <v>35</v>
      </c>
      <c r="B72" s="19" t="s">
        <v>39</v>
      </c>
      <c r="C72" s="64"/>
      <c r="D72" s="67"/>
      <c r="E72" s="71"/>
    </row>
    <row r="73" spans="1:5" ht="33">
      <c r="A73" s="3" t="s">
        <v>40</v>
      </c>
      <c r="B73" s="14" t="s">
        <v>41</v>
      </c>
      <c r="C73" s="81"/>
      <c r="D73" s="80"/>
      <c r="E73" s="84"/>
    </row>
    <row r="74" spans="1:5" ht="33">
      <c r="A74" s="111" t="s">
        <v>42</v>
      </c>
      <c r="B74" s="14" t="s">
        <v>43</v>
      </c>
      <c r="C74" s="112"/>
      <c r="D74" s="105"/>
      <c r="E74" s="113"/>
    </row>
    <row r="75" spans="1:5" ht="16.5">
      <c r="A75" s="111"/>
      <c r="B75" s="33" t="s">
        <v>44</v>
      </c>
      <c r="C75" s="112"/>
      <c r="D75" s="106"/>
      <c r="E75" s="113"/>
    </row>
    <row r="76" spans="1:5" ht="16.5">
      <c r="A76" s="111"/>
      <c r="B76" s="17" t="s">
        <v>45</v>
      </c>
      <c r="C76" s="112"/>
      <c r="D76" s="107"/>
      <c r="E76" s="113"/>
    </row>
    <row r="77" spans="1:5" ht="11.25" customHeight="1">
      <c r="A77" s="32"/>
      <c r="B77" s="32"/>
      <c r="C77" s="32"/>
      <c r="D77" s="32"/>
      <c r="E77" s="32"/>
    </row>
    <row r="78" spans="1:5" ht="12" customHeight="1">
      <c r="A78" s="32"/>
      <c r="B78" s="32"/>
      <c r="C78" s="32"/>
      <c r="D78" s="32"/>
      <c r="E78" s="32"/>
    </row>
    <row r="79" spans="1:5" ht="12" customHeight="1">
      <c r="A79" s="32"/>
      <c r="B79" s="32"/>
      <c r="C79" s="32"/>
      <c r="D79" s="32"/>
      <c r="E79" s="32"/>
    </row>
    <row r="80" spans="1:5" ht="12" customHeight="1">
      <c r="A80" s="92"/>
      <c r="B80" s="92"/>
      <c r="C80" s="92"/>
      <c r="D80" s="92"/>
      <c r="E80" s="92"/>
    </row>
    <row r="81" spans="1:5" ht="14.25" customHeight="1">
      <c r="A81" s="103" t="s">
        <v>152</v>
      </c>
      <c r="B81" s="103"/>
      <c r="C81" s="92"/>
      <c r="D81" s="104" t="s">
        <v>151</v>
      </c>
      <c r="E81" s="104"/>
    </row>
    <row r="82" spans="1:5" ht="15.75">
      <c r="A82" s="92"/>
      <c r="B82" s="92"/>
      <c r="C82" s="92"/>
      <c r="D82" s="92"/>
      <c r="E82" s="92"/>
    </row>
    <row r="99" spans="1:4" ht="12.75">
      <c r="A99" s="97" t="s">
        <v>144</v>
      </c>
      <c r="B99" s="97"/>
      <c r="C99" s="97"/>
      <c r="D99" s="97"/>
    </row>
    <row r="100" spans="1:5" ht="12.75">
      <c r="A100" s="97" t="s">
        <v>153</v>
      </c>
      <c r="B100" s="97"/>
      <c r="C100" s="97"/>
      <c r="D100" s="97"/>
      <c r="E100" s="98"/>
    </row>
    <row r="101" spans="1:4" ht="12.75">
      <c r="A101" s="85" t="s">
        <v>145</v>
      </c>
      <c r="B101" s="85"/>
      <c r="C101" s="85"/>
      <c r="D101" s="85"/>
    </row>
    <row r="102" spans="1:4" ht="12.75">
      <c r="A102" s="98"/>
      <c r="B102" s="98"/>
      <c r="C102" s="98"/>
      <c r="D102" s="98"/>
    </row>
  </sheetData>
  <sheetProtection/>
  <mergeCells count="27">
    <mergeCell ref="C52:C54"/>
    <mergeCell ref="B9:B10"/>
    <mergeCell ref="E25:E27"/>
    <mergeCell ref="D9:D10"/>
    <mergeCell ref="E65:E69"/>
    <mergeCell ref="A25:A27"/>
    <mergeCell ref="A2:E8"/>
    <mergeCell ref="C9:C10"/>
    <mergeCell ref="D59:D60"/>
    <mergeCell ref="C59:C60"/>
    <mergeCell ref="D52:D54"/>
    <mergeCell ref="A74:A76"/>
    <mergeCell ref="C74:C76"/>
    <mergeCell ref="E74:E76"/>
    <mergeCell ref="B65:B69"/>
    <mergeCell ref="D74:D76"/>
    <mergeCell ref="A99:D99"/>
    <mergeCell ref="A100:E100"/>
    <mergeCell ref="D12:D13"/>
    <mergeCell ref="A102:D102"/>
    <mergeCell ref="A12:A13"/>
    <mergeCell ref="B12:B13"/>
    <mergeCell ref="A81:B81"/>
    <mergeCell ref="D81:E81"/>
    <mergeCell ref="D25:D27"/>
    <mergeCell ref="C12:C13"/>
    <mergeCell ref="E12:E13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view="pageBreakPreview" zoomScale="75" zoomScaleSheetLayoutView="75" zoomScalePageLayoutView="0" workbookViewId="0" topLeftCell="A7">
      <selection activeCell="D46" sqref="D46"/>
    </sheetView>
  </sheetViews>
  <sheetFormatPr defaultColWidth="9.00390625" defaultRowHeight="12.75"/>
  <cols>
    <col min="1" max="1" width="10.625" style="36" bestFit="1" customWidth="1"/>
    <col min="2" max="2" width="48.00390625" style="37" customWidth="1"/>
    <col min="3" max="3" width="11.00390625" style="0" customWidth="1"/>
    <col min="4" max="4" width="20.875" style="0" customWidth="1"/>
    <col min="5" max="5" width="23.25390625" style="0" customWidth="1"/>
    <col min="6" max="6" width="16.875" style="0" customWidth="1"/>
    <col min="7" max="7" width="14.00390625" style="0" customWidth="1"/>
  </cols>
  <sheetData>
    <row r="1" ht="16.5" customHeight="1">
      <c r="G1" s="39" t="s">
        <v>112</v>
      </c>
    </row>
    <row r="2" spans="1:7" s="38" customFormat="1" ht="12.75" customHeight="1">
      <c r="A2" s="40"/>
      <c r="B2" s="123" t="s">
        <v>155</v>
      </c>
      <c r="C2" s="124"/>
      <c r="D2" s="124"/>
      <c r="E2" s="124"/>
      <c r="F2" s="124"/>
      <c r="G2" s="41"/>
    </row>
    <row r="3" spans="1:7" s="38" customFormat="1" ht="12.75" customHeight="1">
      <c r="A3" s="41"/>
      <c r="B3" s="124"/>
      <c r="C3" s="124"/>
      <c r="D3" s="124"/>
      <c r="E3" s="124"/>
      <c r="F3" s="124"/>
      <c r="G3" s="41"/>
    </row>
    <row r="4" spans="1:7" s="38" customFormat="1" ht="12.75" customHeight="1">
      <c r="A4" s="41"/>
      <c r="B4" s="124"/>
      <c r="C4" s="124"/>
      <c r="D4" s="124"/>
      <c r="E4" s="124"/>
      <c r="F4" s="124"/>
      <c r="G4" s="41"/>
    </row>
    <row r="5" spans="1:7" s="38" customFormat="1" ht="12.75" customHeight="1">
      <c r="A5" s="41"/>
      <c r="B5" s="124"/>
      <c r="C5" s="124"/>
      <c r="D5" s="124"/>
      <c r="E5" s="124"/>
      <c r="F5" s="124"/>
      <c r="G5" s="41"/>
    </row>
    <row r="6" spans="1:7" s="38" customFormat="1" ht="12.75" customHeight="1">
      <c r="A6" s="41"/>
      <c r="B6" s="124"/>
      <c r="C6" s="124"/>
      <c r="D6" s="124"/>
      <c r="E6" s="124"/>
      <c r="F6" s="124"/>
      <c r="G6" s="41"/>
    </row>
    <row r="7" spans="1:7" s="38" customFormat="1" ht="72" customHeight="1">
      <c r="A7" s="41"/>
      <c r="B7" s="124"/>
      <c r="C7" s="124"/>
      <c r="D7" s="124"/>
      <c r="E7" s="124"/>
      <c r="F7" s="124"/>
      <c r="G7" s="41"/>
    </row>
    <row r="8" spans="1:2" s="38" customFormat="1" ht="18">
      <c r="A8" s="42"/>
      <c r="B8" s="43"/>
    </row>
    <row r="9" spans="1:7" s="38" customFormat="1" ht="30" customHeight="1">
      <c r="A9" s="133" t="s">
        <v>47</v>
      </c>
      <c r="B9" s="125" t="s">
        <v>78</v>
      </c>
      <c r="C9" s="134" t="s">
        <v>106</v>
      </c>
      <c r="D9" s="135"/>
      <c r="E9" s="126" t="s">
        <v>160</v>
      </c>
      <c r="F9" s="125" t="s">
        <v>79</v>
      </c>
      <c r="G9" s="125" t="s">
        <v>80</v>
      </c>
    </row>
    <row r="10" spans="1:7" s="38" customFormat="1" ht="33.75" customHeight="1">
      <c r="A10" s="133"/>
      <c r="B10" s="125"/>
      <c r="C10" s="136"/>
      <c r="D10" s="137"/>
      <c r="E10" s="127"/>
      <c r="F10" s="125"/>
      <c r="G10" s="125"/>
    </row>
    <row r="11" spans="1:7" s="38" customFormat="1" ht="64.5" customHeight="1">
      <c r="A11" s="133"/>
      <c r="B11" s="125"/>
      <c r="C11" s="45" t="s">
        <v>81</v>
      </c>
      <c r="D11" s="45" t="s">
        <v>82</v>
      </c>
      <c r="E11" s="128"/>
      <c r="F11" s="125"/>
      <c r="G11" s="125"/>
    </row>
    <row r="12" spans="1:7" s="60" customFormat="1" ht="21" customHeight="1">
      <c r="A12" s="46" t="s">
        <v>113</v>
      </c>
      <c r="B12" s="47" t="s">
        <v>114</v>
      </c>
      <c r="C12" s="48"/>
      <c r="D12" s="48"/>
      <c r="E12" s="48"/>
      <c r="F12" s="48"/>
      <c r="G12" s="48"/>
    </row>
    <row r="13" spans="1:7" s="60" customFormat="1" ht="21" customHeight="1">
      <c r="A13" s="46" t="s">
        <v>85</v>
      </c>
      <c r="B13" s="49" t="s">
        <v>115</v>
      </c>
      <c r="C13" s="50">
        <v>9</v>
      </c>
      <c r="D13" s="50">
        <v>6</v>
      </c>
      <c r="E13" s="50"/>
      <c r="F13" s="50"/>
      <c r="G13" s="50">
        <f aca="true" t="shared" si="0" ref="G13:G34">C13+E13</f>
        <v>9</v>
      </c>
    </row>
    <row r="14" spans="1:7" s="60" customFormat="1" ht="21" customHeight="1">
      <c r="A14" s="46" t="s">
        <v>86</v>
      </c>
      <c r="B14" s="49" t="s">
        <v>116</v>
      </c>
      <c r="C14" s="50">
        <v>8</v>
      </c>
      <c r="D14" s="50">
        <v>2</v>
      </c>
      <c r="E14" s="50">
        <v>1</v>
      </c>
      <c r="F14" s="50"/>
      <c r="G14" s="50">
        <f t="shared" si="0"/>
        <v>9</v>
      </c>
    </row>
    <row r="15" spans="1:7" s="60" customFormat="1" ht="21" customHeight="1">
      <c r="A15" s="46" t="s">
        <v>87</v>
      </c>
      <c r="B15" s="49" t="s">
        <v>117</v>
      </c>
      <c r="C15" s="50">
        <v>5</v>
      </c>
      <c r="D15" s="50">
        <v>2</v>
      </c>
      <c r="E15" s="50"/>
      <c r="F15" s="50"/>
      <c r="G15" s="50">
        <f t="shared" si="0"/>
        <v>5</v>
      </c>
    </row>
    <row r="16" spans="1:7" s="60" customFormat="1" ht="21" customHeight="1">
      <c r="A16" s="46" t="s">
        <v>88</v>
      </c>
      <c r="B16" s="49" t="s">
        <v>118</v>
      </c>
      <c r="C16" s="50">
        <v>8</v>
      </c>
      <c r="D16" s="50">
        <v>3</v>
      </c>
      <c r="E16" s="50">
        <v>3</v>
      </c>
      <c r="F16" s="50"/>
      <c r="G16" s="50">
        <f t="shared" si="0"/>
        <v>11</v>
      </c>
    </row>
    <row r="17" spans="1:7" s="60" customFormat="1" ht="21" customHeight="1">
      <c r="A17" s="51" t="s">
        <v>89</v>
      </c>
      <c r="B17" s="49" t="s">
        <v>119</v>
      </c>
      <c r="C17" s="50">
        <v>6</v>
      </c>
      <c r="D17" s="50">
        <v>3</v>
      </c>
      <c r="E17" s="50"/>
      <c r="F17" s="50"/>
      <c r="G17" s="50">
        <f t="shared" si="0"/>
        <v>6</v>
      </c>
    </row>
    <row r="18" spans="1:7" s="60" customFormat="1" ht="21" customHeight="1">
      <c r="A18" s="46" t="s">
        <v>90</v>
      </c>
      <c r="B18" s="49" t="s">
        <v>120</v>
      </c>
      <c r="C18" s="50">
        <v>15</v>
      </c>
      <c r="D18" s="50">
        <v>10</v>
      </c>
      <c r="E18" s="50"/>
      <c r="F18" s="50"/>
      <c r="G18" s="50">
        <f t="shared" si="0"/>
        <v>15</v>
      </c>
    </row>
    <row r="19" spans="1:7" s="60" customFormat="1" ht="21" customHeight="1">
      <c r="A19" s="46" t="s">
        <v>91</v>
      </c>
      <c r="B19" s="49" t="s">
        <v>121</v>
      </c>
      <c r="C19" s="50">
        <v>3</v>
      </c>
      <c r="D19" s="50">
        <v>0</v>
      </c>
      <c r="E19" s="50">
        <v>3</v>
      </c>
      <c r="F19" s="50"/>
      <c r="G19" s="50">
        <f t="shared" si="0"/>
        <v>6</v>
      </c>
    </row>
    <row r="20" spans="1:7" s="60" customFormat="1" ht="21" customHeight="1">
      <c r="A20" s="46" t="s">
        <v>92</v>
      </c>
      <c r="B20" s="49" t="s">
        <v>122</v>
      </c>
      <c r="C20" s="50">
        <v>0</v>
      </c>
      <c r="D20" s="50">
        <v>0</v>
      </c>
      <c r="E20" s="50"/>
      <c r="F20" s="50"/>
      <c r="G20" s="50">
        <f t="shared" si="0"/>
        <v>0</v>
      </c>
    </row>
    <row r="21" spans="1:7" s="60" customFormat="1" ht="21" customHeight="1">
      <c r="A21" s="46" t="s">
        <v>93</v>
      </c>
      <c r="B21" s="49" t="s">
        <v>123</v>
      </c>
      <c r="C21" s="50">
        <v>34</v>
      </c>
      <c r="D21" s="50">
        <v>9</v>
      </c>
      <c r="E21" s="50">
        <v>35</v>
      </c>
      <c r="F21" s="50"/>
      <c r="G21" s="50">
        <f t="shared" si="0"/>
        <v>69</v>
      </c>
    </row>
    <row r="22" spans="1:7" s="60" customFormat="1" ht="63" customHeight="1">
      <c r="A22" s="46" t="s">
        <v>94</v>
      </c>
      <c r="B22" s="49" t="s">
        <v>149</v>
      </c>
      <c r="C22" s="50">
        <v>5</v>
      </c>
      <c r="D22" s="50">
        <v>1</v>
      </c>
      <c r="E22" s="50">
        <v>3</v>
      </c>
      <c r="F22" s="50"/>
      <c r="G22" s="50">
        <f t="shared" si="0"/>
        <v>8</v>
      </c>
    </row>
    <row r="23" spans="1:7" s="60" customFormat="1" ht="39.75" customHeight="1">
      <c r="A23" s="46" t="s">
        <v>95</v>
      </c>
      <c r="B23" s="49" t="s">
        <v>124</v>
      </c>
      <c r="C23" s="50">
        <v>21</v>
      </c>
      <c r="D23" s="50">
        <v>6</v>
      </c>
      <c r="E23" s="50"/>
      <c r="F23" s="50"/>
      <c r="G23" s="50">
        <f t="shared" si="0"/>
        <v>21</v>
      </c>
    </row>
    <row r="24" spans="1:7" s="60" customFormat="1" ht="21" customHeight="1">
      <c r="A24" s="46" t="s">
        <v>95</v>
      </c>
      <c r="B24" s="49" t="s">
        <v>125</v>
      </c>
      <c r="C24" s="50"/>
      <c r="D24" s="50"/>
      <c r="E24" s="50"/>
      <c r="F24" s="50"/>
      <c r="G24" s="50">
        <f t="shared" si="0"/>
        <v>0</v>
      </c>
    </row>
    <row r="25" spans="1:7" s="60" customFormat="1" ht="21" customHeight="1">
      <c r="A25" s="46" t="s">
        <v>96</v>
      </c>
      <c r="B25" s="49" t="s">
        <v>126</v>
      </c>
      <c r="C25" s="50">
        <v>3</v>
      </c>
      <c r="D25" s="50">
        <v>1</v>
      </c>
      <c r="E25" s="50">
        <v>2</v>
      </c>
      <c r="F25" s="50"/>
      <c r="G25" s="50">
        <f t="shared" si="0"/>
        <v>5</v>
      </c>
    </row>
    <row r="26" spans="1:7" s="60" customFormat="1" ht="21" customHeight="1">
      <c r="A26" s="46" t="s">
        <v>97</v>
      </c>
      <c r="B26" s="49" t="s">
        <v>127</v>
      </c>
      <c r="C26" s="50">
        <v>1</v>
      </c>
      <c r="D26" s="50">
        <v>1</v>
      </c>
      <c r="E26" s="50"/>
      <c r="F26" s="50"/>
      <c r="G26" s="50">
        <f t="shared" si="0"/>
        <v>1</v>
      </c>
    </row>
    <row r="27" spans="1:7" s="60" customFormat="1" ht="21" customHeight="1">
      <c r="A27" s="46" t="s">
        <v>98</v>
      </c>
      <c r="B27" s="49" t="s">
        <v>128</v>
      </c>
      <c r="C27" s="50">
        <v>0</v>
      </c>
      <c r="D27" s="50">
        <v>0</v>
      </c>
      <c r="E27" s="50"/>
      <c r="F27" s="50"/>
      <c r="G27" s="50">
        <f t="shared" si="0"/>
        <v>0</v>
      </c>
    </row>
    <row r="28" spans="1:7" s="60" customFormat="1" ht="21" customHeight="1">
      <c r="A28" s="52" t="s">
        <v>105</v>
      </c>
      <c r="B28" s="49" t="s">
        <v>129</v>
      </c>
      <c r="C28" s="50">
        <v>1</v>
      </c>
      <c r="D28" s="50">
        <v>1</v>
      </c>
      <c r="E28" s="50"/>
      <c r="F28" s="50"/>
      <c r="G28" s="50">
        <f t="shared" si="0"/>
        <v>1</v>
      </c>
    </row>
    <row r="29" spans="1:7" s="60" customFormat="1" ht="21" customHeight="1">
      <c r="A29" s="46" t="s">
        <v>99</v>
      </c>
      <c r="B29" s="49" t="s">
        <v>156</v>
      </c>
      <c r="C29" s="50">
        <v>2</v>
      </c>
      <c r="D29" s="50">
        <v>2</v>
      </c>
      <c r="E29" s="50">
        <v>2</v>
      </c>
      <c r="F29" s="50"/>
      <c r="G29" s="50">
        <f t="shared" si="0"/>
        <v>4</v>
      </c>
    </row>
    <row r="30" spans="1:7" s="60" customFormat="1" ht="21" customHeight="1">
      <c r="A30" s="46" t="s">
        <v>100</v>
      </c>
      <c r="B30" s="49" t="s">
        <v>130</v>
      </c>
      <c r="C30" s="50">
        <v>2</v>
      </c>
      <c r="D30" s="50">
        <v>2</v>
      </c>
      <c r="E30" s="50"/>
      <c r="F30" s="50"/>
      <c r="G30" s="50">
        <f t="shared" si="0"/>
        <v>2</v>
      </c>
    </row>
    <row r="31" spans="1:7" s="60" customFormat="1" ht="21" customHeight="1">
      <c r="A31" s="46" t="s">
        <v>101</v>
      </c>
      <c r="B31" s="53" t="s">
        <v>146</v>
      </c>
      <c r="C31" s="50">
        <v>1</v>
      </c>
      <c r="D31" s="50">
        <v>0</v>
      </c>
      <c r="E31" s="50"/>
      <c r="F31" s="50"/>
      <c r="G31" s="50">
        <f t="shared" si="0"/>
        <v>1</v>
      </c>
    </row>
    <row r="32" spans="1:7" s="60" customFormat="1" ht="21" customHeight="1">
      <c r="A32" s="46" t="s">
        <v>102</v>
      </c>
      <c r="B32" s="53" t="s">
        <v>147</v>
      </c>
      <c r="C32" s="50"/>
      <c r="D32" s="50">
        <v>0</v>
      </c>
      <c r="E32" s="50"/>
      <c r="F32" s="50"/>
      <c r="G32" s="50">
        <f t="shared" si="0"/>
        <v>0</v>
      </c>
    </row>
    <row r="33" spans="1:7" s="60" customFormat="1" ht="21" customHeight="1">
      <c r="A33" s="46" t="s">
        <v>103</v>
      </c>
      <c r="B33" s="49" t="s">
        <v>83</v>
      </c>
      <c r="C33" s="50"/>
      <c r="D33" s="50">
        <v>0</v>
      </c>
      <c r="E33" s="50"/>
      <c r="F33" s="50"/>
      <c r="G33" s="50">
        <f t="shared" si="0"/>
        <v>0</v>
      </c>
    </row>
    <row r="34" spans="1:7" s="60" customFormat="1" ht="39" customHeight="1">
      <c r="A34" s="54" t="s">
        <v>104</v>
      </c>
      <c r="B34" s="49" t="s">
        <v>84</v>
      </c>
      <c r="C34" s="50">
        <v>7</v>
      </c>
      <c r="D34" s="50">
        <v>0</v>
      </c>
      <c r="E34" s="50"/>
      <c r="F34" s="50"/>
      <c r="G34" s="50">
        <f t="shared" si="0"/>
        <v>7</v>
      </c>
    </row>
    <row r="35" spans="1:7" s="60" customFormat="1" ht="21" customHeight="1">
      <c r="A35" s="51"/>
      <c r="B35" s="94" t="s">
        <v>161</v>
      </c>
      <c r="C35" s="95">
        <f>C13+C14+C15+C16+C17+C18+C19+C20+C21+C22+C23+C24+C25+C26+C27+C28+C29+C30+C31+C32+C33+C34</f>
        <v>131</v>
      </c>
      <c r="D35" s="95">
        <f>D13+D14+D15+D16+D17+D18+D19+D20+D21+D22+D23+D25+D26+D27+D28+D29+D30+D31+D32+D33+D34</f>
        <v>49</v>
      </c>
      <c r="E35" s="95">
        <f>E13+E14+E15+E16+E17+E18+E19+E20+E21+E22+E23+E24+E25+E26+E27+E28+E29+E30+E31+E32+E33+E34</f>
        <v>49</v>
      </c>
      <c r="F35" s="95"/>
      <c r="G35" s="95">
        <f>G13+G14+G15+G16+G17+G18+G19+G20+G21+G22+G23+G24+G25+G26+G27+G28+G29+G30+G31+G32+G33+G34</f>
        <v>180</v>
      </c>
    </row>
    <row r="36" spans="1:7" s="60" customFormat="1" ht="21" customHeight="1">
      <c r="A36" s="55" t="s">
        <v>131</v>
      </c>
      <c r="B36" s="56" t="s">
        <v>132</v>
      </c>
      <c r="C36" s="50"/>
      <c r="D36" s="50"/>
      <c r="E36" s="50"/>
      <c r="F36" s="50"/>
      <c r="G36" s="50"/>
    </row>
    <row r="37" spans="1:7" s="60" customFormat="1" ht="21" customHeight="1">
      <c r="A37" s="46" t="s">
        <v>107</v>
      </c>
      <c r="B37" s="49" t="s">
        <v>133</v>
      </c>
      <c r="C37" s="50">
        <v>33</v>
      </c>
      <c r="D37" s="50">
        <v>2</v>
      </c>
      <c r="E37" s="50">
        <v>5</v>
      </c>
      <c r="F37" s="50"/>
      <c r="G37" s="50">
        <f>C37+E37</f>
        <v>38</v>
      </c>
    </row>
    <row r="38" spans="1:7" s="60" customFormat="1" ht="21" customHeight="1">
      <c r="A38" s="46" t="s">
        <v>108</v>
      </c>
      <c r="B38" s="49" t="s">
        <v>134</v>
      </c>
      <c r="C38" s="50">
        <v>77</v>
      </c>
      <c r="D38" s="50">
        <v>41</v>
      </c>
      <c r="E38" s="50">
        <v>39</v>
      </c>
      <c r="F38" s="50"/>
      <c r="G38" s="50">
        <f>C38+E38</f>
        <v>116</v>
      </c>
    </row>
    <row r="39" spans="1:7" s="60" customFormat="1" ht="21" customHeight="1">
      <c r="A39" s="46" t="s">
        <v>109</v>
      </c>
      <c r="B39" s="49" t="s">
        <v>135</v>
      </c>
      <c r="C39" s="50">
        <v>16</v>
      </c>
      <c r="D39" s="50">
        <v>2</v>
      </c>
      <c r="E39" s="50">
        <v>5</v>
      </c>
      <c r="F39" s="50"/>
      <c r="G39" s="50">
        <f>C39+E39</f>
        <v>21</v>
      </c>
    </row>
    <row r="40" spans="1:7" s="60" customFormat="1" ht="21" customHeight="1">
      <c r="A40" s="46" t="s">
        <v>110</v>
      </c>
      <c r="B40" s="49" t="s">
        <v>148</v>
      </c>
      <c r="C40" s="50">
        <v>0</v>
      </c>
      <c r="D40" s="50">
        <v>0</v>
      </c>
      <c r="E40" s="50"/>
      <c r="F40" s="50"/>
      <c r="G40" s="50">
        <f>C40+E40</f>
        <v>0</v>
      </c>
    </row>
    <row r="41" spans="1:7" s="60" customFormat="1" ht="21" customHeight="1">
      <c r="A41" s="46" t="s">
        <v>111</v>
      </c>
      <c r="B41" s="49" t="s">
        <v>136</v>
      </c>
      <c r="C41" s="50">
        <v>4</v>
      </c>
      <c r="D41" s="50">
        <v>4</v>
      </c>
      <c r="E41" s="50"/>
      <c r="F41" s="50"/>
      <c r="G41" s="50">
        <f>C41+E41</f>
        <v>4</v>
      </c>
    </row>
    <row r="42" spans="1:7" s="38" customFormat="1" ht="62.25" customHeight="1">
      <c r="A42" s="46" t="s">
        <v>143</v>
      </c>
      <c r="B42" s="57" t="s">
        <v>137</v>
      </c>
      <c r="C42" s="50">
        <v>0</v>
      </c>
      <c r="D42" s="50">
        <v>0</v>
      </c>
      <c r="E42" s="50"/>
      <c r="F42" s="50"/>
      <c r="G42" s="50">
        <v>0</v>
      </c>
    </row>
    <row r="43" spans="1:7" s="38" customFormat="1" ht="26.25" customHeight="1">
      <c r="A43" s="93" t="s">
        <v>157</v>
      </c>
      <c r="B43" s="57" t="s">
        <v>158</v>
      </c>
      <c r="C43" s="50">
        <v>1</v>
      </c>
      <c r="D43" s="50">
        <v>0</v>
      </c>
      <c r="E43" s="50"/>
      <c r="F43" s="50"/>
      <c r="G43" s="50">
        <f>C43+E43</f>
        <v>1</v>
      </c>
    </row>
    <row r="44" spans="1:7" s="38" customFormat="1" ht="21" customHeight="1">
      <c r="A44" s="51"/>
      <c r="B44" s="49" t="s">
        <v>138</v>
      </c>
      <c r="C44" s="95">
        <f>C37+C38+C39+C41+C42+C43</f>
        <v>131</v>
      </c>
      <c r="D44" s="95">
        <f>D37+D38+D39+D40+D41+D42+D43</f>
        <v>49</v>
      </c>
      <c r="E44" s="95">
        <f>E37+E38+E39+E40+E41+E42+E43</f>
        <v>49</v>
      </c>
      <c r="F44" s="95"/>
      <c r="G44" s="95">
        <f>C44+E44</f>
        <v>180</v>
      </c>
    </row>
    <row r="45" spans="1:7" s="38" customFormat="1" ht="20.25">
      <c r="A45" s="58"/>
      <c r="B45" s="59"/>
      <c r="C45" s="60"/>
      <c r="D45" s="60"/>
      <c r="E45" s="60"/>
      <c r="F45" s="60"/>
      <c r="G45" s="60"/>
    </row>
    <row r="46" spans="1:7" s="38" customFormat="1" ht="20.25">
      <c r="A46" s="58"/>
      <c r="B46" s="59"/>
      <c r="C46" s="60"/>
      <c r="D46" s="60"/>
      <c r="E46" s="60"/>
      <c r="F46" s="60"/>
      <c r="G46" s="60"/>
    </row>
    <row r="47" spans="1:7" s="38" customFormat="1" ht="20.25">
      <c r="A47" s="58"/>
      <c r="B47" s="59"/>
      <c r="C47" s="60"/>
      <c r="D47" s="60"/>
      <c r="E47" s="60"/>
      <c r="F47" s="60"/>
      <c r="G47" s="60"/>
    </row>
    <row r="48" spans="1:7" s="38" customFormat="1" ht="20.25">
      <c r="A48" s="129" t="s">
        <v>152</v>
      </c>
      <c r="B48" s="129"/>
      <c r="C48" s="61"/>
      <c r="D48" s="130" t="s">
        <v>151</v>
      </c>
      <c r="E48" s="130"/>
      <c r="F48" s="131"/>
      <c r="G48" s="131"/>
    </row>
    <row r="49" spans="1:7" s="38" customFormat="1" ht="20.25">
      <c r="A49" s="131"/>
      <c r="B49" s="131"/>
      <c r="C49" s="60"/>
      <c r="D49" s="60"/>
      <c r="E49" s="60"/>
      <c r="F49" s="60"/>
      <c r="G49" s="60"/>
    </row>
    <row r="50" spans="1:7" s="44" customFormat="1" ht="21" customHeight="1">
      <c r="A50" s="132"/>
      <c r="B50" s="132"/>
      <c r="C50" s="61"/>
      <c r="D50" s="61"/>
      <c r="E50" s="61"/>
      <c r="F50" s="130"/>
      <c r="G50" s="130"/>
    </row>
    <row r="51" spans="1:2" s="38" customFormat="1" ht="18">
      <c r="A51" s="42"/>
      <c r="B51" s="43"/>
    </row>
    <row r="52" spans="1:2" s="38" customFormat="1" ht="18">
      <c r="A52" s="42"/>
      <c r="B52" s="43"/>
    </row>
    <row r="53" spans="1:2" s="38" customFormat="1" ht="18">
      <c r="A53" s="42"/>
      <c r="B53" s="43"/>
    </row>
    <row r="54" spans="1:2" s="38" customFormat="1" ht="18">
      <c r="A54" s="42"/>
      <c r="B54" s="43"/>
    </row>
  </sheetData>
  <sheetProtection/>
  <mergeCells count="12">
    <mergeCell ref="A50:B50"/>
    <mergeCell ref="F50:G50"/>
    <mergeCell ref="A9:A11"/>
    <mergeCell ref="C9:D10"/>
    <mergeCell ref="A49:B49"/>
    <mergeCell ref="B2:F7"/>
    <mergeCell ref="G9:G11"/>
    <mergeCell ref="B9:B11"/>
    <mergeCell ref="F9:F11"/>
    <mergeCell ref="E9:E11"/>
    <mergeCell ref="A48:B48"/>
    <mergeCell ref="D48:G48"/>
  </mergeCells>
  <printOptions/>
  <pageMargins left="0.984251968503937" right="0" top="0.1968503937007874" bottom="0.3937007874015748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Ягафарова Олеся Геннадьевна</cp:lastModifiedBy>
  <cp:lastPrinted>2018-07-14T11:10:27Z</cp:lastPrinted>
  <dcterms:created xsi:type="dcterms:W3CDTF">2008-10-21T03:56:09Z</dcterms:created>
  <dcterms:modified xsi:type="dcterms:W3CDTF">2018-07-27T13:09:25Z</dcterms:modified>
  <cp:category/>
  <cp:version/>
  <cp:contentType/>
  <cp:contentStatus/>
</cp:coreProperties>
</file>