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49" i="1"/>
  <c r="E44"/>
  <c r="E39"/>
  <c r="E34"/>
  <c r="E29"/>
  <c r="E24"/>
  <c r="E19"/>
  <c r="E14"/>
  <c r="C63" i="2"/>
  <c r="B63"/>
  <c r="C58"/>
  <c r="B58"/>
  <c r="C53"/>
  <c r="B53"/>
  <c r="C48"/>
  <c r="B48"/>
  <c r="C43"/>
  <c r="B43"/>
  <c r="C38"/>
  <c r="B38"/>
  <c r="C33"/>
  <c r="B33"/>
  <c r="C28"/>
  <c r="B28"/>
  <c r="C23"/>
  <c r="B23"/>
  <c r="C18"/>
  <c r="B18"/>
  <c r="C13"/>
  <c r="B13"/>
  <c r="D50" i="1"/>
  <c r="C50"/>
  <c r="B50"/>
  <c r="D45"/>
  <c r="C45"/>
  <c r="B45"/>
  <c r="D40"/>
  <c r="C40"/>
  <c r="B40"/>
  <c r="D35"/>
  <c r="C35"/>
  <c r="B35"/>
  <c r="E35" s="1"/>
  <c r="D30"/>
  <c r="C30"/>
  <c r="B30"/>
  <c r="E30" s="1"/>
  <c r="D25"/>
  <c r="C25"/>
  <c r="B25"/>
  <c r="D20"/>
  <c r="C20"/>
  <c r="B20"/>
  <c r="D15"/>
  <c r="C15"/>
  <c r="B15"/>
  <c r="E50" l="1"/>
  <c r="B52"/>
  <c r="E15"/>
  <c r="E45"/>
  <c r="C52"/>
  <c r="E40"/>
  <c r="E25"/>
  <c r="D52"/>
  <c r="E20"/>
  <c r="E52" l="1"/>
</calcChain>
</file>

<file path=xl/sharedStrings.xml><?xml version="1.0" encoding="utf-8"?>
<sst xmlns="http://schemas.openxmlformats.org/spreadsheetml/2006/main" count="234" uniqueCount="54">
  <si>
    <t>Категории</t>
  </si>
  <si>
    <t>цены/поставщики</t>
  </si>
  <si>
    <t>начальная цена***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</si>
  <si>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</si>
  <si>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</si>
  <si>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</si>
  <si>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</si>
  <si>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</si>
  <si>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Кол-во товара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</si>
  <si>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</si>
  <si>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</si>
  <si>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</si>
  <si>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</si>
  <si>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</si>
  <si>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</si>
  <si>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>*наименование поставщика , указанный в таблице</t>
  </si>
  <si>
    <t xml:space="preserve">Наименоваие поставщика </t>
  </si>
  <si>
    <t>1.</t>
  </si>
  <si>
    <t>2.</t>
  </si>
  <si>
    <t>3.</t>
  </si>
  <si>
    <t>Директор                                                 Т.В. Хвощевская</t>
  </si>
  <si>
    <t>дата составления сводной таблицы  10.02.2011г.</t>
  </si>
  <si>
    <t xml:space="preserve"> компания ТРК</t>
  </si>
  <si>
    <t>компания ТРК</t>
  </si>
  <si>
    <t xml:space="preserve"> Компания  "Салон Каллорит"</t>
  </si>
  <si>
    <t xml:space="preserve"> Жалюзи.Цвет - Айсис светло-зеленый, Айсис темно-зеленый, Джангал белый 2025, серебро, размер не менее 250х293мм,ширина ламели 89мм,  площадь 29,3 кв.м, управление правое, раскрытие центральное, высота от траверсы 200мм, место крепления – стена .</t>
  </si>
  <si>
    <t xml:space="preserve">Жалюзи. Цвет- Джангл 100302, цвет голубой 5102, размер не менее 175х220, ширина ламели 89 мм, площадь 7,70 кв.м, управление правое, раскрытие центральное, высота от траверсы 200мм, место крепление – стена </t>
  </si>
  <si>
    <t xml:space="preserve"> Жалюзи.Цвет- Арабель малиновый, Венеция розовый, Джангал белый 0225, золото, размер не менее 340х294мм, ширина ламели 89мм,  площадь 10,0 кв.м, управление правое, раскрытие центральное, высота от траверсы 200мм, место крепления – стена. </t>
  </si>
  <si>
    <t xml:space="preserve"> Жалюзи.Цвет - Арабель малиновый, Венеция розовый, Джангал белый 0225, золото, размер не менее 250х290мм, ширина ламели 89мм,  площадь 14,50 кв.м, управление правое, раскрытие центральное, высота от траверсы 200мм, место крепления – стена.</t>
  </si>
  <si>
    <t xml:space="preserve"> Жалюзи.Цвет – жемчуг бежевый 2261, размер не менее 150х190мм, ширина ламели 89мм,  площадь 11,40 кв.м, управление правое, раскрытие центральное, высота от траверсы 200мм, место крепления – стена. </t>
  </si>
  <si>
    <t xml:space="preserve">  Жалюзи. Цвет – Марбл 010,жемчуг бежевый 2261,  золото размер не менее 180х190мм, ширина ламели 89мм,  площадь 10,26 кв.м, управление правое, раскрытие центральное, высота от траверсы 200мм, место крепления – стена.</t>
  </si>
  <si>
    <t>май- сентябрь</t>
  </si>
  <si>
    <t xml:space="preserve"> Салон "Калорит"</t>
  </si>
  <si>
    <t>Фабрика "Jaluzina"</t>
  </si>
  <si>
    <t xml:space="preserve"> Индивидуальный предприниматель Харлов А.Ю. </t>
  </si>
  <si>
    <t xml:space="preserve">  Жалюзи. Цвет – Марбл 010,жемчуг бежевый 2261,  золото размер не менее 225х190мм, ширина ламели 89мм,  площадь 10,26 кв.м, управление правое, раскрытие центральное, высота от траверсы 200мм, место крепления – стена.</t>
  </si>
  <si>
    <t xml:space="preserve"> Обоснование начальной(максимальной) цены контракта на поставку  и монтаж жалюзи для МБУ "Ц БС г. Югорска"</t>
  </si>
  <si>
    <t xml:space="preserve">Жалюзи. Цвет- Джангл 100302, цвет голубой 5102, размер не менее 205х215, ширина ламели 89 мм, площадь 17,63 кв.м, управление правое, раскрытие центральное, высота от траверсы 200мм, место крепление – стена.кронштейн 70мм </t>
  </si>
  <si>
    <t xml:space="preserve">  Жалюзи Стандарт 300, размер не менее 170х205мм, ширина ламели -89мм, площадь 6,97 кв.м, управление правое, раскрытие центральное, высота от траверсы-100мм, место крепления -стена. кронштейн 70мм</t>
  </si>
  <si>
    <t xml:space="preserve"> Жалюзи.Цвет - Айсис светло-зеленый, Айсис темно-зеленый, Джангал белый 2025, серебро, размер не менее 350х293мм,ширина ламели 89мм,  площадь 10,26 кв.м, управление правое, раскрытие центральное, высота от траверсы 200мм, место крепления – стена .кронштейн 70мм</t>
  </si>
  <si>
    <t>Источник информации</t>
  </si>
  <si>
    <t>г. Югорск тел. 89048855885</t>
  </si>
  <si>
    <t xml:space="preserve"> </t>
  </si>
  <si>
    <t>дата составления сводной таблицы  28.06.2011г.</t>
  </si>
  <si>
    <t>www.kolorit1.ru</t>
  </si>
  <si>
    <t>www.zaluzi.ru</t>
  </si>
  <si>
    <t xml:space="preserve">Материал - "Стандарт", цвет белый, размер 155х125мм, ширина ламели - 89мм, площадь 25,19 кв.м, управление правое, раскрытие центральное, высота от траверсы-100мм, место крепления –стена, кронштейн 70мм </t>
  </si>
  <si>
    <t xml:space="preserve"> Материал - "Джангл" , цвет голубой , размер   205х215, ширина ламели 89 мм, площадь 17,63 кв.м, управление правое, раскрытие центральное, высота от траверсы 200мм, место крепление – стена, кронштейн 70мм</t>
  </si>
  <si>
    <t xml:space="preserve">  Материал "Стандарт", цвет белый, размер  155х125мм, ширина ламели -89мм, площадь 6,97 кв.м, управление  левое, раскрытие центральное, высота от траверсы-100мм, место крепления –стена, кронштейн 70мм </t>
  </si>
  <si>
    <t xml:space="preserve"> Комбинация нескольких цветов с ламбрекеном: материал  - "Айсис", цвет светло-зеленый,  "Айсис", цвет темно-зеленый, материал "Джангл", цвет белый, серебро, размер  350х293мм, ширина ламели 89мм,  площадь 10,26 кв.м., управление правое, раскрытие центральное, высота от траверсы 200мм, место крепления – стена,  кронштейн 70мм</t>
  </si>
  <si>
    <t xml:space="preserve">   Комбинация нескольких цветов с ламбрекеном: материал  - "Айсис", цвет светло-зеленый, "Айсис", цвет темно-зеленый, "Джангл", цвет белый, серебро, размер 250х293мм,ширина ламели 89мм,  площадь  14,65 кв.м, управление правое, раскрытие центральное, высота от траверсы 200мм, место крепления – стена, кронштейн 70мм</t>
  </si>
  <si>
    <t xml:space="preserve"> Материал - "Джангл", цвет белый, размер  175х220мм, ширина ламели 89мм,  площадь 7,70 кв.м, управление правое, раскрытие центральное, высота от траверсы 200мм, место крепления – стена, кронштейн 70мм</t>
  </si>
  <si>
    <t xml:space="preserve"> Комбинация нескольких цветов с ламбрекеном: материал - "Арабель", цвет малиновый, "Венеция", цвет розовый, "Джангл", цвет белый, золото, размер  340х294мм, ширина ламели 89мм,  площадь 10,0 кв.м, управление правое, раскрытие центральное, высота от траверсы 200мм, место крепления – стена, кронштейн 70мм</t>
  </si>
  <si>
    <t xml:space="preserve"> Комбинация нескольких цветов с ламбрекеном материал: "Арабель", цвет малиновый, "Венеция" , цвет розовый, "Джангл", цвет белый, золото, размер  250х290мм, ширина ламели 89мм,  площадь 14,50 кв.м, управление правое, раскрытие центральное, высота от траверсы 200мм, место крепления – стена,  кронштейн 70мм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</si>
</sst>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u/>
      <sz val="8.15"/>
      <color theme="10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Fill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0" fillId="0" borderId="12" xfId="0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2" fontId="2" fillId="0" borderId="1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2" fillId="0" borderId="0" xfId="0" applyFont="1" applyAlignment="1">
      <alignment horizontal="center" wrapText="1"/>
    </xf>
    <xf numFmtId="0" fontId="0" fillId="0" borderId="0" xfId="0" applyAlignment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aluzi.ru/" TargetMode="External"/><Relationship Id="rId1" Type="http://schemas.openxmlformats.org/officeDocument/2006/relationships/hyperlink" Target="http://www.kolorit1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view="pageBreakPreview" topLeftCell="A38" zoomScaleNormal="74" zoomScaleSheetLayoutView="100" workbookViewId="0">
      <selection activeCell="B13" sqref="B13:D13"/>
    </sheetView>
  </sheetViews>
  <sheetFormatPr defaultRowHeight="15"/>
  <cols>
    <col min="1" max="1" width="29.5703125" customWidth="1"/>
    <col min="2" max="2" width="22.5703125" customWidth="1"/>
    <col min="3" max="3" width="27.42578125" customWidth="1"/>
    <col min="4" max="4" width="32.42578125" customWidth="1"/>
    <col min="5" max="5" width="27.28515625" customWidth="1"/>
  </cols>
  <sheetData>
    <row r="1" spans="1:5">
      <c r="E1" s="16"/>
    </row>
    <row r="2" spans="1:5">
      <c r="E2" s="17"/>
    </row>
    <row r="3" spans="1:5">
      <c r="A3" s="23" t="s">
        <v>36</v>
      </c>
      <c r="B3" s="23"/>
      <c r="C3" s="23"/>
      <c r="D3" s="23"/>
      <c r="E3" s="23"/>
    </row>
    <row r="4" spans="1:5">
      <c r="A4" s="2"/>
      <c r="B4" s="2"/>
      <c r="C4" s="2"/>
      <c r="D4" s="2"/>
      <c r="E4" s="17"/>
    </row>
    <row r="5" spans="1:5">
      <c r="A5" s="2"/>
      <c r="B5" s="2"/>
      <c r="C5" s="2"/>
      <c r="D5" s="2"/>
      <c r="E5" s="17"/>
    </row>
    <row r="6" spans="1:5" ht="10.5" customHeight="1">
      <c r="A6" s="2"/>
      <c r="B6" s="2"/>
      <c r="C6" s="2"/>
      <c r="D6" s="2"/>
      <c r="E6" s="17"/>
    </row>
    <row r="7" spans="1:5" hidden="1">
      <c r="A7" s="2"/>
      <c r="B7" s="2"/>
      <c r="C7" s="2"/>
      <c r="D7" s="2"/>
      <c r="E7" s="2"/>
    </row>
    <row r="8" spans="1:5" ht="0.75" customHeight="1">
      <c r="A8" s="2"/>
      <c r="B8" s="2"/>
      <c r="C8" s="2"/>
      <c r="D8" s="2"/>
      <c r="E8" s="2"/>
    </row>
    <row r="9" spans="1:5" ht="15" customHeight="1">
      <c r="A9" s="47" t="s">
        <v>0</v>
      </c>
      <c r="B9" s="47" t="s">
        <v>1</v>
      </c>
      <c r="C9" s="47"/>
      <c r="D9" s="47"/>
      <c r="E9" s="45" t="s">
        <v>2</v>
      </c>
    </row>
    <row r="10" spans="1:5" ht="14.25" customHeight="1">
      <c r="A10" s="47"/>
      <c r="B10" s="1">
        <v>1</v>
      </c>
      <c r="C10" s="1">
        <v>2</v>
      </c>
      <c r="D10" s="1">
        <v>3</v>
      </c>
      <c r="E10" s="46"/>
    </row>
    <row r="11" spans="1:5" ht="44.25" customHeight="1">
      <c r="A11" s="3" t="s">
        <v>3</v>
      </c>
      <c r="B11" s="48" t="s">
        <v>46</v>
      </c>
      <c r="C11" s="49"/>
      <c r="D11" s="49"/>
      <c r="E11" s="13" t="s">
        <v>7</v>
      </c>
    </row>
    <row r="12" spans="1:5" ht="13.5" customHeight="1">
      <c r="A12" s="1" t="s">
        <v>4</v>
      </c>
      <c r="B12" s="47">
        <v>13</v>
      </c>
      <c r="C12" s="47"/>
      <c r="D12" s="47"/>
      <c r="E12" s="13" t="s">
        <v>7</v>
      </c>
    </row>
    <row r="13" spans="1:5" ht="30.75" customHeight="1">
      <c r="A13" s="1" t="s">
        <v>5</v>
      </c>
      <c r="B13" s="33" t="s">
        <v>22</v>
      </c>
      <c r="C13" s="34"/>
      <c r="D13" s="35"/>
      <c r="E13" s="13" t="s">
        <v>7</v>
      </c>
    </row>
    <row r="14" spans="1:5">
      <c r="A14" s="1" t="s">
        <v>9</v>
      </c>
      <c r="B14" s="4">
        <v>4180</v>
      </c>
      <c r="C14" s="4">
        <v>3690</v>
      </c>
      <c r="D14" s="4">
        <v>3971.87</v>
      </c>
      <c r="E14" s="14">
        <f>SUM(B14:D14)/3</f>
        <v>3947.2899999999995</v>
      </c>
    </row>
    <row r="15" spans="1:5" ht="13.5" customHeight="1">
      <c r="A15" s="1" t="s">
        <v>10</v>
      </c>
      <c r="B15" s="4">
        <f>B14*B12</f>
        <v>54340</v>
      </c>
      <c r="C15" s="4">
        <f>C14*B12</f>
        <v>47970</v>
      </c>
      <c r="D15" s="4">
        <f>D14*B12</f>
        <v>51634.31</v>
      </c>
      <c r="E15" s="15">
        <f>SUM(B15:D15)/3</f>
        <v>51314.77</v>
      </c>
    </row>
    <row r="16" spans="1:5" ht="38.25" customHeight="1">
      <c r="A16" s="3" t="s">
        <v>3</v>
      </c>
      <c r="B16" s="48" t="s">
        <v>48</v>
      </c>
      <c r="C16" s="49"/>
      <c r="D16" s="49"/>
      <c r="E16" s="13" t="s">
        <v>7</v>
      </c>
    </row>
    <row r="17" spans="1:5">
      <c r="A17" s="1" t="s">
        <v>8</v>
      </c>
      <c r="B17" s="47">
        <v>2</v>
      </c>
      <c r="C17" s="47"/>
      <c r="D17" s="47"/>
      <c r="E17" s="13" t="s">
        <v>7</v>
      </c>
    </row>
    <row r="18" spans="1:5" ht="30" customHeight="1">
      <c r="A18" s="1" t="s">
        <v>5</v>
      </c>
      <c r="B18" s="41" t="s">
        <v>23</v>
      </c>
      <c r="C18" s="42"/>
      <c r="D18" s="42"/>
      <c r="E18" s="13" t="s">
        <v>7</v>
      </c>
    </row>
    <row r="19" spans="1:5">
      <c r="A19" s="1" t="s">
        <v>6</v>
      </c>
      <c r="B19" s="4">
        <v>3572.8</v>
      </c>
      <c r="C19" s="4">
        <v>3803.1</v>
      </c>
      <c r="D19" s="4">
        <v>2915.25</v>
      </c>
      <c r="E19" s="15">
        <f>SUM(B19:D19)/3</f>
        <v>3430.3833333333332</v>
      </c>
    </row>
    <row r="20" spans="1:5">
      <c r="A20" s="1" t="s">
        <v>10</v>
      </c>
      <c r="B20" s="4">
        <f>B19*B17</f>
        <v>7145.6</v>
      </c>
      <c r="C20" s="4">
        <f>C19*B17</f>
        <v>7606.2</v>
      </c>
      <c r="D20" s="4">
        <f>D19*B17</f>
        <v>5830.5</v>
      </c>
      <c r="E20" s="15">
        <f>SUM(B20:D20)/3</f>
        <v>6860.7666666666664</v>
      </c>
    </row>
    <row r="21" spans="1:5" ht="45.75" customHeight="1">
      <c r="A21" s="3" t="s">
        <v>3</v>
      </c>
      <c r="B21" s="36" t="s">
        <v>47</v>
      </c>
      <c r="C21" s="37"/>
      <c r="D21" s="37"/>
      <c r="E21" s="13" t="s">
        <v>7</v>
      </c>
    </row>
    <row r="22" spans="1:5">
      <c r="A22" s="1" t="s">
        <v>4</v>
      </c>
      <c r="B22" s="47">
        <v>4</v>
      </c>
      <c r="C22" s="47"/>
      <c r="D22" s="47"/>
      <c r="E22" s="13" t="s">
        <v>7</v>
      </c>
    </row>
    <row r="23" spans="1:5" ht="32.25" customHeight="1">
      <c r="A23" s="1" t="s">
        <v>5</v>
      </c>
      <c r="B23" s="41" t="s">
        <v>24</v>
      </c>
      <c r="C23" s="42"/>
      <c r="D23" s="42"/>
      <c r="E23" s="13" t="s">
        <v>7</v>
      </c>
    </row>
    <row r="24" spans="1:5">
      <c r="A24" s="1" t="s">
        <v>6</v>
      </c>
      <c r="B24" s="4">
        <v>7995.65</v>
      </c>
      <c r="C24" s="1">
        <v>6977.15</v>
      </c>
      <c r="D24" s="4">
        <v>7952</v>
      </c>
      <c r="E24" s="15">
        <f>SUM(B24:D24)/3</f>
        <v>7641.5999999999995</v>
      </c>
    </row>
    <row r="25" spans="1:5">
      <c r="A25" s="1" t="s">
        <v>10</v>
      </c>
      <c r="B25" s="4">
        <f>B24*B22</f>
        <v>31982.6</v>
      </c>
      <c r="C25" s="4">
        <f>C24*B22</f>
        <v>27908.6</v>
      </c>
      <c r="D25" s="4">
        <f>D24*B22</f>
        <v>31808</v>
      </c>
      <c r="E25" s="15">
        <f>SUM(B25:D25)/3</f>
        <v>30566.399999999998</v>
      </c>
    </row>
    <row r="26" spans="1:5" ht="58.5" customHeight="1">
      <c r="A26" s="3" t="s">
        <v>3</v>
      </c>
      <c r="B26" s="43" t="s">
        <v>49</v>
      </c>
      <c r="C26" s="44"/>
      <c r="D26" s="44"/>
      <c r="E26" s="13" t="s">
        <v>7</v>
      </c>
    </row>
    <row r="27" spans="1:5">
      <c r="A27" s="1" t="s">
        <v>4</v>
      </c>
      <c r="B27" s="38">
        <v>1</v>
      </c>
      <c r="C27" s="38"/>
      <c r="D27" s="38"/>
      <c r="E27" s="13" t="s">
        <v>7</v>
      </c>
    </row>
    <row r="28" spans="1:5" ht="27.75" customHeight="1">
      <c r="A28" s="1" t="s">
        <v>5</v>
      </c>
      <c r="B28" s="41" t="s">
        <v>24</v>
      </c>
      <c r="C28" s="42"/>
      <c r="D28" s="42"/>
      <c r="E28" s="13"/>
    </row>
    <row r="29" spans="1:5">
      <c r="A29" s="1" t="s">
        <v>6</v>
      </c>
      <c r="B29" s="4">
        <v>16915</v>
      </c>
      <c r="C29" s="1">
        <v>16742.25</v>
      </c>
      <c r="D29" s="1">
        <v>16810.96</v>
      </c>
      <c r="E29" s="15">
        <f>SUM(B29:D29)/3</f>
        <v>16822.736666666668</v>
      </c>
    </row>
    <row r="30" spans="1:5">
      <c r="A30" s="1" t="s">
        <v>10</v>
      </c>
      <c r="B30" s="4">
        <f>B29*B27</f>
        <v>16915</v>
      </c>
      <c r="C30" s="4">
        <f>C29*B27</f>
        <v>16742.25</v>
      </c>
      <c r="D30" s="4">
        <f>D29*B27</f>
        <v>16810.96</v>
      </c>
      <c r="E30" s="15">
        <f>SUM(B30:D30)/3</f>
        <v>16822.736666666668</v>
      </c>
    </row>
    <row r="31" spans="1:5" ht="60.75" customHeight="1">
      <c r="A31" s="3" t="s">
        <v>3</v>
      </c>
      <c r="B31" s="43" t="s">
        <v>50</v>
      </c>
      <c r="C31" s="44"/>
      <c r="D31" s="44"/>
      <c r="E31" s="13" t="s">
        <v>7</v>
      </c>
    </row>
    <row r="32" spans="1:5">
      <c r="A32" s="1" t="s">
        <v>4</v>
      </c>
      <c r="B32" s="38">
        <v>4</v>
      </c>
      <c r="C32" s="38"/>
      <c r="D32" s="38"/>
      <c r="E32" s="13" t="s">
        <v>7</v>
      </c>
    </row>
    <row r="33" spans="1:5" ht="27.75" customHeight="1">
      <c r="A33" s="1" t="s">
        <v>5</v>
      </c>
      <c r="B33" s="41" t="s">
        <v>24</v>
      </c>
      <c r="C33" s="42"/>
      <c r="D33" s="42"/>
      <c r="E33" s="13" t="s">
        <v>7</v>
      </c>
    </row>
    <row r="34" spans="1:5">
      <c r="A34" s="1" t="s">
        <v>6</v>
      </c>
      <c r="B34" s="4">
        <v>13646.2</v>
      </c>
      <c r="C34" s="1">
        <v>13493.75</v>
      </c>
      <c r="D34" s="1">
        <v>13058.54</v>
      </c>
      <c r="E34" s="15">
        <f>SUM(B34:D34)/3</f>
        <v>13399.496666666668</v>
      </c>
    </row>
    <row r="35" spans="1:5">
      <c r="A35" s="1" t="s">
        <v>10</v>
      </c>
      <c r="B35" s="4">
        <f>B34*B32</f>
        <v>54584.800000000003</v>
      </c>
      <c r="C35" s="4">
        <f>C34*B32</f>
        <v>53975</v>
      </c>
      <c r="D35" s="4">
        <f>D34*B32</f>
        <v>52234.16</v>
      </c>
      <c r="E35" s="15">
        <f>SUM(B35:D35)/3</f>
        <v>53597.986666666671</v>
      </c>
    </row>
    <row r="36" spans="1:5" ht="42" customHeight="1">
      <c r="A36" s="3" t="s">
        <v>3</v>
      </c>
      <c r="B36" s="36" t="s">
        <v>51</v>
      </c>
      <c r="C36" s="37"/>
      <c r="D36" s="37"/>
      <c r="E36" s="13" t="s">
        <v>7</v>
      </c>
    </row>
    <row r="37" spans="1:5">
      <c r="A37" s="1" t="s">
        <v>4</v>
      </c>
      <c r="B37" s="38">
        <v>2</v>
      </c>
      <c r="C37" s="38"/>
      <c r="D37" s="38"/>
      <c r="E37" s="13" t="s">
        <v>7</v>
      </c>
    </row>
    <row r="38" spans="1:5" ht="31.5" customHeight="1">
      <c r="A38" s="1" t="s">
        <v>5</v>
      </c>
      <c r="B38" s="33" t="s">
        <v>22</v>
      </c>
      <c r="C38" s="34"/>
      <c r="D38" s="35"/>
      <c r="E38" s="13" t="s">
        <v>7</v>
      </c>
    </row>
    <row r="39" spans="1:5">
      <c r="A39" s="1" t="s">
        <v>6</v>
      </c>
      <c r="B39" s="4">
        <v>7833</v>
      </c>
      <c r="C39" s="1">
        <v>7957.5</v>
      </c>
      <c r="D39" s="1">
        <v>8986.74</v>
      </c>
      <c r="E39" s="15">
        <f>SUM(B39:D39)/3</f>
        <v>8259.08</v>
      </c>
    </row>
    <row r="40" spans="1:5">
      <c r="A40" s="1" t="s">
        <v>10</v>
      </c>
      <c r="B40" s="4">
        <f>B39*B37</f>
        <v>15666</v>
      </c>
      <c r="C40" s="4">
        <f>C39*B37</f>
        <v>15915</v>
      </c>
      <c r="D40" s="4">
        <f>D39*B37</f>
        <v>17973.48</v>
      </c>
      <c r="E40" s="15">
        <f>SUM(B40:D40)/3</f>
        <v>16518.16</v>
      </c>
    </row>
    <row r="41" spans="1:5" ht="57" customHeight="1">
      <c r="A41" s="3" t="s">
        <v>3</v>
      </c>
      <c r="B41" s="36" t="s">
        <v>52</v>
      </c>
      <c r="C41" s="39"/>
      <c r="D41" s="40"/>
      <c r="E41" s="13" t="s">
        <v>7</v>
      </c>
    </row>
    <row r="42" spans="1:5">
      <c r="A42" s="1" t="s">
        <v>4</v>
      </c>
      <c r="B42" s="38">
        <v>1</v>
      </c>
      <c r="C42" s="38"/>
      <c r="D42" s="38"/>
      <c r="E42" s="13" t="s">
        <v>7</v>
      </c>
    </row>
    <row r="43" spans="1:5" ht="28.5" customHeight="1">
      <c r="A43" s="1" t="s">
        <v>5</v>
      </c>
      <c r="B43" s="33" t="s">
        <v>22</v>
      </c>
      <c r="C43" s="34"/>
      <c r="D43" s="35"/>
      <c r="E43" s="13" t="s">
        <v>7</v>
      </c>
    </row>
    <row r="44" spans="1:5">
      <c r="A44" s="1" t="s">
        <v>6</v>
      </c>
      <c r="B44" s="4">
        <v>14800</v>
      </c>
      <c r="C44" s="4">
        <v>14280</v>
      </c>
      <c r="D44" s="1">
        <v>15738.1</v>
      </c>
      <c r="E44" s="15">
        <f>SUM(B44:D44)/3</f>
        <v>14939.366666666667</v>
      </c>
    </row>
    <row r="45" spans="1:5" ht="15.75" customHeight="1">
      <c r="A45" s="1" t="s">
        <v>10</v>
      </c>
      <c r="B45" s="4">
        <f>B44*B42</f>
        <v>14800</v>
      </c>
      <c r="C45" s="4">
        <f>C44*B42</f>
        <v>14280</v>
      </c>
      <c r="D45" s="4">
        <f>D44*B42</f>
        <v>15738.1</v>
      </c>
      <c r="E45" s="15">
        <f>SUM(B45:D45)/3</f>
        <v>14939.366666666667</v>
      </c>
    </row>
    <row r="46" spans="1:5" ht="64.5" customHeight="1">
      <c r="A46" s="3" t="s">
        <v>3</v>
      </c>
      <c r="B46" s="43" t="s">
        <v>53</v>
      </c>
      <c r="C46" s="44"/>
      <c r="D46" s="44"/>
      <c r="E46" s="14" t="s">
        <v>7</v>
      </c>
    </row>
    <row r="47" spans="1:5">
      <c r="A47" s="1" t="s">
        <v>4</v>
      </c>
      <c r="B47" s="38">
        <v>4</v>
      </c>
      <c r="C47" s="38"/>
      <c r="D47" s="38"/>
      <c r="E47" s="14" t="s">
        <v>7</v>
      </c>
    </row>
    <row r="48" spans="1:5" ht="30.75" customHeight="1">
      <c r="A48" s="1" t="s">
        <v>5</v>
      </c>
      <c r="B48" s="33" t="s">
        <v>22</v>
      </c>
      <c r="C48" s="34"/>
      <c r="D48" s="35"/>
      <c r="E48" s="14" t="s">
        <v>7</v>
      </c>
    </row>
    <row r="49" spans="1:5">
      <c r="A49" s="1" t="s">
        <v>6</v>
      </c>
      <c r="B49" s="4">
        <v>9955</v>
      </c>
      <c r="C49" s="4">
        <v>9625.61</v>
      </c>
      <c r="D49" s="1">
        <v>9954.25</v>
      </c>
      <c r="E49" s="15">
        <f>SUM(B49:D49)/3</f>
        <v>9844.9533333333329</v>
      </c>
    </row>
    <row r="50" spans="1:5">
      <c r="A50" s="1" t="s">
        <v>10</v>
      </c>
      <c r="B50" s="4">
        <f>B49*B47</f>
        <v>39820</v>
      </c>
      <c r="C50" s="4">
        <f>C49*B47</f>
        <v>38502.44</v>
      </c>
      <c r="D50" s="4">
        <f>D49*B47</f>
        <v>39817</v>
      </c>
      <c r="E50" s="15">
        <f>SUM(B50:D50)/3</f>
        <v>39379.813333333332</v>
      </c>
    </row>
    <row r="51" spans="1:5">
      <c r="A51" s="5" t="s">
        <v>11</v>
      </c>
      <c r="B51" s="1"/>
      <c r="C51" s="1"/>
      <c r="D51" s="1"/>
      <c r="E51" s="13"/>
    </row>
    <row r="52" spans="1:5">
      <c r="A52" s="5" t="s">
        <v>12</v>
      </c>
      <c r="B52" s="18">
        <f t="shared" ref="B52:D52" si="0">SUM(B50+B45+B40+B35+B30+B25+B20+B15)</f>
        <v>235254</v>
      </c>
      <c r="C52" s="18">
        <f t="shared" si="0"/>
        <v>222899.49000000002</v>
      </c>
      <c r="D52" s="18">
        <f t="shared" si="0"/>
        <v>231846.51</v>
      </c>
      <c r="E52" s="18">
        <f>SUM(E50+E45+E40+E35+E30+E25+E20+E15)</f>
        <v>229999.99999999997</v>
      </c>
    </row>
    <row r="53" spans="1:5">
      <c r="A53" s="5" t="s">
        <v>13</v>
      </c>
      <c r="B53" s="6">
        <v>40703</v>
      </c>
      <c r="C53" s="6">
        <v>40703</v>
      </c>
      <c r="D53" s="6">
        <v>40703</v>
      </c>
      <c r="E53" s="13"/>
    </row>
    <row r="54" spans="1:5">
      <c r="A54" s="5" t="s">
        <v>14</v>
      </c>
      <c r="B54" s="3" t="s">
        <v>31</v>
      </c>
      <c r="C54" s="3" t="s">
        <v>31</v>
      </c>
      <c r="D54" s="3" t="s">
        <v>31</v>
      </c>
      <c r="E54" s="13"/>
    </row>
    <row r="55" spans="1:5">
      <c r="A55" s="2"/>
      <c r="B55" s="2"/>
      <c r="C55" s="2"/>
      <c r="D55" s="2"/>
      <c r="E55" s="19"/>
    </row>
    <row r="56" spans="1:5" ht="15" customHeight="1">
      <c r="A56" s="26" t="s">
        <v>15</v>
      </c>
      <c r="B56" s="27" t="s">
        <v>16</v>
      </c>
      <c r="C56" s="28"/>
      <c r="D56" s="28"/>
      <c r="E56" s="20" t="s">
        <v>40</v>
      </c>
    </row>
    <row r="57" spans="1:5">
      <c r="A57" s="26"/>
      <c r="B57" s="29"/>
      <c r="C57" s="30"/>
      <c r="D57" s="30"/>
      <c r="E57" s="21"/>
    </row>
    <row r="58" spans="1:5" ht="15" customHeight="1">
      <c r="A58" s="7" t="s">
        <v>17</v>
      </c>
      <c r="B58" s="25" t="s">
        <v>32</v>
      </c>
      <c r="C58" s="25"/>
      <c r="D58" s="25"/>
      <c r="E58" s="22" t="s">
        <v>44</v>
      </c>
    </row>
    <row r="59" spans="1:5" ht="15" customHeight="1">
      <c r="A59" s="7" t="s">
        <v>18</v>
      </c>
      <c r="B59" s="31" t="s">
        <v>33</v>
      </c>
      <c r="C59" s="32"/>
      <c r="D59" s="32"/>
      <c r="E59" s="22" t="s">
        <v>45</v>
      </c>
    </row>
    <row r="60" spans="1:5" ht="15" customHeight="1">
      <c r="A60" s="7" t="s">
        <v>19</v>
      </c>
      <c r="B60" s="25" t="s">
        <v>34</v>
      </c>
      <c r="C60" s="25"/>
      <c r="D60" s="25"/>
      <c r="E60" s="13" t="s">
        <v>41</v>
      </c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4" t="s">
        <v>20</v>
      </c>
      <c r="B63" s="24"/>
      <c r="C63" s="24"/>
      <c r="D63" s="24"/>
      <c r="E63" s="2"/>
    </row>
    <row r="64" spans="1:5">
      <c r="A64" s="2" t="s">
        <v>43</v>
      </c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</sheetData>
  <mergeCells count="34">
    <mergeCell ref="B26:D26"/>
    <mergeCell ref="B27:D27"/>
    <mergeCell ref="B32:D32"/>
    <mergeCell ref="B46:D46"/>
    <mergeCell ref="B47:D47"/>
    <mergeCell ref="E9:E10"/>
    <mergeCell ref="A9:A10"/>
    <mergeCell ref="B11:D11"/>
    <mergeCell ref="B9:D9"/>
    <mergeCell ref="B17:D17"/>
    <mergeCell ref="B18:D18"/>
    <mergeCell ref="B12:D12"/>
    <mergeCell ref="B13:D13"/>
    <mergeCell ref="B16:D16"/>
    <mergeCell ref="B21:D21"/>
    <mergeCell ref="B22:D22"/>
    <mergeCell ref="B23:D23"/>
    <mergeCell ref="B33:D33"/>
    <mergeCell ref="A3:E3"/>
    <mergeCell ref="A63:D63"/>
    <mergeCell ref="B60:D60"/>
    <mergeCell ref="A56:A57"/>
    <mergeCell ref="B56:D57"/>
    <mergeCell ref="B58:D58"/>
    <mergeCell ref="B59:D59"/>
    <mergeCell ref="B48:D48"/>
    <mergeCell ref="B36:D36"/>
    <mergeCell ref="B37:D37"/>
    <mergeCell ref="B38:D38"/>
    <mergeCell ref="B41:D41"/>
    <mergeCell ref="B42:D42"/>
    <mergeCell ref="B43:D43"/>
    <mergeCell ref="B28:D28"/>
    <mergeCell ref="B31:D31"/>
  </mergeCells>
  <hyperlinks>
    <hyperlink ref="E58" r:id="rId1"/>
    <hyperlink ref="E59" r:id="rId2"/>
  </hyperlinks>
  <printOptions horizontalCentered="1" verticalCentered="1"/>
  <pageMargins left="0.39370078740157483" right="0.78740157480314965" top="0.19685039370078741" bottom="0.19685039370078741" header="0" footer="0"/>
  <pageSetup paperSize="9" scale="85" orientation="landscape" horizontalDpi="180" verticalDpi="180" r:id="rId3"/>
  <rowBreaks count="1" manualBreakCount="1">
    <brk id="3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79"/>
  <sheetViews>
    <sheetView topLeftCell="A26" workbookViewId="0">
      <selection activeCell="D65" sqref="D65:E65"/>
    </sheetView>
  </sheetViews>
  <sheetFormatPr defaultRowHeight="15"/>
  <cols>
    <col min="1" max="1" width="21.42578125" customWidth="1"/>
    <col min="2" max="2" width="23.140625" customWidth="1"/>
    <col min="3" max="3" width="19.140625" customWidth="1"/>
    <col min="4" max="4" width="16.5703125" customWidth="1"/>
    <col min="5" max="5" width="1.85546875" hidden="1" customWidth="1"/>
  </cols>
  <sheetData>
    <row r="1" spans="1:6">
      <c r="A1" s="52" t="s">
        <v>36</v>
      </c>
      <c r="B1" s="52"/>
      <c r="C1" s="52"/>
      <c r="D1" s="52"/>
      <c r="E1" s="52"/>
    </row>
    <row r="2" spans="1:6">
      <c r="A2" s="53"/>
      <c r="B2" s="53"/>
      <c r="C2" s="53"/>
      <c r="D2" s="53"/>
      <c r="E2" s="53"/>
    </row>
    <row r="3" spans="1:6">
      <c r="A3" s="53"/>
      <c r="B3" s="53"/>
      <c r="C3" s="53"/>
      <c r="D3" s="53"/>
      <c r="E3" s="53"/>
    </row>
    <row r="4" spans="1:6">
      <c r="A4" s="2"/>
      <c r="B4" s="2"/>
      <c r="C4" s="2"/>
      <c r="D4" s="2"/>
      <c r="E4" s="2"/>
    </row>
    <row r="5" spans="1:6" ht="0.75" customHeight="1">
      <c r="A5" s="2"/>
      <c r="B5" s="2"/>
      <c r="C5" s="2"/>
      <c r="D5" s="2"/>
      <c r="E5" s="2"/>
    </row>
    <row r="6" spans="1:6" hidden="1">
      <c r="A6" s="2"/>
      <c r="B6" s="2"/>
      <c r="C6" s="2"/>
      <c r="D6" s="2"/>
      <c r="E6" s="2"/>
    </row>
    <row r="7" spans="1:6">
      <c r="A7" s="47" t="s">
        <v>0</v>
      </c>
      <c r="B7" s="47" t="s">
        <v>1</v>
      </c>
      <c r="C7" s="47"/>
      <c r="D7" s="47" t="s">
        <v>2</v>
      </c>
      <c r="E7" s="47"/>
    </row>
    <row r="8" spans="1:6">
      <c r="A8" s="47"/>
      <c r="B8" s="1">
        <v>1</v>
      </c>
      <c r="C8" s="1">
        <v>2</v>
      </c>
      <c r="D8" s="47"/>
      <c r="E8" s="47"/>
    </row>
    <row r="9" spans="1:6" ht="76.5" customHeight="1">
      <c r="A9" s="3" t="s">
        <v>3</v>
      </c>
      <c r="B9" s="50" t="s">
        <v>42</v>
      </c>
      <c r="C9" s="51"/>
      <c r="D9" s="47" t="s">
        <v>7</v>
      </c>
      <c r="E9" s="47"/>
      <c r="F9" s="12"/>
    </row>
    <row r="10" spans="1:6">
      <c r="A10" s="1" t="s">
        <v>4</v>
      </c>
      <c r="B10" s="47">
        <v>13</v>
      </c>
      <c r="C10" s="47"/>
      <c r="D10" s="47" t="s">
        <v>7</v>
      </c>
      <c r="E10" s="47"/>
    </row>
    <row r="11" spans="1:6">
      <c r="A11" s="1" t="s">
        <v>5</v>
      </c>
      <c r="B11" s="33" t="s">
        <v>22</v>
      </c>
      <c r="C11" s="34"/>
      <c r="D11" s="47" t="s">
        <v>7</v>
      </c>
      <c r="E11" s="47"/>
    </row>
    <row r="12" spans="1:6">
      <c r="A12" s="1" t="s">
        <v>9</v>
      </c>
      <c r="B12" s="4">
        <v>2580</v>
      </c>
      <c r="C12" s="4">
        <v>2090</v>
      </c>
      <c r="D12" s="54">
        <v>2380.62</v>
      </c>
      <c r="E12" s="54"/>
    </row>
    <row r="13" spans="1:6">
      <c r="A13" s="1" t="s">
        <v>10</v>
      </c>
      <c r="B13" s="4">
        <f>B12*B10</f>
        <v>33540</v>
      </c>
      <c r="C13" s="4">
        <f>C12*B10</f>
        <v>27170</v>
      </c>
      <c r="D13" s="55">
        <v>30948.1</v>
      </c>
      <c r="E13" s="56"/>
    </row>
    <row r="14" spans="1:6" ht="68.25" customHeight="1">
      <c r="A14" s="3" t="s">
        <v>3</v>
      </c>
      <c r="B14" s="48" t="s">
        <v>38</v>
      </c>
      <c r="C14" s="49"/>
      <c r="D14" s="47" t="s">
        <v>7</v>
      </c>
      <c r="E14" s="47"/>
    </row>
    <row r="15" spans="1:6">
      <c r="A15" s="1" t="s">
        <v>8</v>
      </c>
      <c r="B15" s="47">
        <v>2</v>
      </c>
      <c r="C15" s="47"/>
      <c r="D15" s="47" t="s">
        <v>7</v>
      </c>
      <c r="E15" s="47"/>
    </row>
    <row r="16" spans="1:6">
      <c r="A16" s="1" t="s">
        <v>5</v>
      </c>
      <c r="B16" s="41" t="s">
        <v>23</v>
      </c>
      <c r="C16" s="42"/>
      <c r="D16" s="47" t="s">
        <v>7</v>
      </c>
      <c r="E16" s="47"/>
    </row>
    <row r="17" spans="1:5">
      <c r="A17" s="1" t="s">
        <v>6</v>
      </c>
      <c r="B17" s="4">
        <v>1972.8</v>
      </c>
      <c r="C17" s="4">
        <v>1803.1</v>
      </c>
      <c r="D17" s="47">
        <v>1781.38</v>
      </c>
      <c r="E17" s="47"/>
    </row>
    <row r="18" spans="1:5">
      <c r="A18" s="1" t="s">
        <v>10</v>
      </c>
      <c r="B18" s="4">
        <f>B17*B15</f>
        <v>3945.6</v>
      </c>
      <c r="C18" s="4">
        <f>C17*B15</f>
        <v>3606.2</v>
      </c>
      <c r="D18" s="55">
        <v>3562.77</v>
      </c>
      <c r="E18" s="56"/>
    </row>
    <row r="19" spans="1:5" ht="63.75" customHeight="1">
      <c r="A19" s="3" t="s">
        <v>3</v>
      </c>
      <c r="B19" s="59" t="s">
        <v>37</v>
      </c>
      <c r="C19" s="60"/>
      <c r="D19" s="47" t="s">
        <v>7</v>
      </c>
      <c r="E19" s="47"/>
    </row>
    <row r="20" spans="1:5">
      <c r="A20" s="1" t="s">
        <v>4</v>
      </c>
      <c r="B20" s="47">
        <v>4</v>
      </c>
      <c r="C20" s="47"/>
      <c r="D20" s="47" t="s">
        <v>7</v>
      </c>
      <c r="E20" s="47"/>
    </row>
    <row r="21" spans="1:5">
      <c r="A21" s="1" t="s">
        <v>5</v>
      </c>
      <c r="B21" s="41" t="s">
        <v>24</v>
      </c>
      <c r="C21" s="42"/>
      <c r="D21" s="47" t="s">
        <v>7</v>
      </c>
      <c r="E21" s="47"/>
    </row>
    <row r="22" spans="1:5">
      <c r="A22" s="1" t="s">
        <v>6</v>
      </c>
      <c r="B22" s="4">
        <v>6495.65</v>
      </c>
      <c r="C22" s="1">
        <v>5377.15</v>
      </c>
      <c r="D22" s="47">
        <v>5974.93</v>
      </c>
      <c r="E22" s="47"/>
    </row>
    <row r="23" spans="1:5">
      <c r="A23" s="1" t="s">
        <v>10</v>
      </c>
      <c r="B23" s="4">
        <f>B22*B20</f>
        <v>25982.6</v>
      </c>
      <c r="C23" s="4">
        <f>C22*B20</f>
        <v>21508.6</v>
      </c>
      <c r="D23" s="55">
        <v>23899.73</v>
      </c>
      <c r="E23" s="56"/>
    </row>
    <row r="24" spans="1:5" ht="77.25" customHeight="1">
      <c r="A24" s="3" t="s">
        <v>3</v>
      </c>
      <c r="B24" s="57" t="s">
        <v>39</v>
      </c>
      <c r="C24" s="58"/>
      <c r="D24" s="47" t="s">
        <v>7</v>
      </c>
      <c r="E24" s="47"/>
    </row>
    <row r="25" spans="1:5">
      <c r="A25" s="1" t="s">
        <v>4</v>
      </c>
      <c r="B25" s="38">
        <v>1</v>
      </c>
      <c r="C25" s="38"/>
      <c r="D25" s="47" t="s">
        <v>7</v>
      </c>
      <c r="E25" s="47"/>
    </row>
    <row r="26" spans="1:5">
      <c r="A26" s="1" t="s">
        <v>5</v>
      </c>
      <c r="B26" s="41" t="s">
        <v>24</v>
      </c>
      <c r="C26" s="42"/>
      <c r="D26" s="47"/>
      <c r="E26" s="47"/>
    </row>
    <row r="27" spans="1:5">
      <c r="A27" s="1" t="s">
        <v>6</v>
      </c>
      <c r="B27" s="4">
        <v>15915</v>
      </c>
      <c r="C27" s="1">
        <v>15742.25</v>
      </c>
      <c r="D27" s="47">
        <v>15822.74</v>
      </c>
      <c r="E27" s="47"/>
    </row>
    <row r="28" spans="1:5">
      <c r="A28" s="1" t="s">
        <v>10</v>
      </c>
      <c r="B28" s="4">
        <f>B27*B25</f>
        <v>15915</v>
      </c>
      <c r="C28" s="4">
        <f>C27*B25</f>
        <v>15742.25</v>
      </c>
      <c r="D28" s="55">
        <v>15822.74</v>
      </c>
      <c r="E28" s="56"/>
    </row>
    <row r="29" spans="1:5" ht="78" customHeight="1">
      <c r="A29" s="3" t="s">
        <v>3</v>
      </c>
      <c r="B29" s="57" t="s">
        <v>25</v>
      </c>
      <c r="C29" s="58"/>
      <c r="D29" s="47" t="s">
        <v>7</v>
      </c>
      <c r="E29" s="47"/>
    </row>
    <row r="30" spans="1:5">
      <c r="A30" s="1" t="s">
        <v>4</v>
      </c>
      <c r="B30" s="38">
        <v>4</v>
      </c>
      <c r="C30" s="38"/>
      <c r="D30" s="47" t="s">
        <v>7</v>
      </c>
      <c r="E30" s="47"/>
    </row>
    <row r="31" spans="1:5">
      <c r="A31" s="1" t="s">
        <v>5</v>
      </c>
      <c r="B31" s="41" t="s">
        <v>24</v>
      </c>
      <c r="C31" s="42"/>
      <c r="D31" s="47" t="s">
        <v>7</v>
      </c>
      <c r="E31" s="47"/>
    </row>
    <row r="32" spans="1:5">
      <c r="A32" s="1" t="s">
        <v>6</v>
      </c>
      <c r="B32" s="4">
        <v>11646.2</v>
      </c>
      <c r="C32" s="1">
        <v>10493.75</v>
      </c>
      <c r="D32" s="47">
        <v>10732.83</v>
      </c>
      <c r="E32" s="47"/>
    </row>
    <row r="33" spans="1:5">
      <c r="A33" s="1" t="s">
        <v>10</v>
      </c>
      <c r="B33" s="4">
        <f>B32*B30</f>
        <v>46584.800000000003</v>
      </c>
      <c r="C33" s="4">
        <f>C32*B30</f>
        <v>41975</v>
      </c>
      <c r="D33" s="55">
        <v>42931.32</v>
      </c>
      <c r="E33" s="56"/>
    </row>
    <row r="34" spans="1:5" ht="26.25">
      <c r="A34" s="3" t="s">
        <v>3</v>
      </c>
      <c r="B34" s="59" t="s">
        <v>26</v>
      </c>
      <c r="C34" s="60"/>
      <c r="D34" s="47" t="s">
        <v>7</v>
      </c>
      <c r="E34" s="47"/>
    </row>
    <row r="35" spans="1:5">
      <c r="A35" s="1" t="s">
        <v>4</v>
      </c>
      <c r="B35" s="38">
        <v>2</v>
      </c>
      <c r="C35" s="38"/>
      <c r="D35" s="47" t="s">
        <v>7</v>
      </c>
      <c r="E35" s="47"/>
    </row>
    <row r="36" spans="1:5">
      <c r="A36" s="1" t="s">
        <v>5</v>
      </c>
      <c r="B36" s="33" t="s">
        <v>22</v>
      </c>
      <c r="C36" s="34"/>
      <c r="D36" s="47" t="s">
        <v>7</v>
      </c>
      <c r="E36" s="47"/>
    </row>
    <row r="37" spans="1:5">
      <c r="A37" s="1" t="s">
        <v>6</v>
      </c>
      <c r="B37" s="4">
        <v>6233</v>
      </c>
      <c r="C37" s="1">
        <v>6657.5</v>
      </c>
      <c r="D37" s="47">
        <v>6392.41</v>
      </c>
      <c r="E37" s="47"/>
    </row>
    <row r="38" spans="1:5">
      <c r="A38" s="1" t="s">
        <v>10</v>
      </c>
      <c r="B38" s="4">
        <f>B37*B35</f>
        <v>12466</v>
      </c>
      <c r="C38" s="4">
        <f>C37*B35</f>
        <v>13315</v>
      </c>
      <c r="D38" s="55">
        <v>12784.83</v>
      </c>
      <c r="E38" s="56"/>
    </row>
    <row r="39" spans="1:5" ht="26.25">
      <c r="A39" s="3" t="s">
        <v>3</v>
      </c>
      <c r="B39" s="57" t="s">
        <v>27</v>
      </c>
      <c r="C39" s="58"/>
      <c r="D39" s="47" t="s">
        <v>7</v>
      </c>
      <c r="E39" s="47"/>
    </row>
    <row r="40" spans="1:5">
      <c r="A40" s="1" t="s">
        <v>4</v>
      </c>
      <c r="B40" s="38">
        <v>1</v>
      </c>
      <c r="C40" s="38"/>
      <c r="D40" s="47" t="s">
        <v>7</v>
      </c>
      <c r="E40" s="47"/>
    </row>
    <row r="41" spans="1:5">
      <c r="A41" s="1" t="s">
        <v>5</v>
      </c>
      <c r="B41" s="33" t="s">
        <v>22</v>
      </c>
      <c r="C41" s="34"/>
      <c r="D41" s="47" t="s">
        <v>7</v>
      </c>
      <c r="E41" s="47"/>
    </row>
    <row r="42" spans="1:5">
      <c r="A42" s="1" t="s">
        <v>6</v>
      </c>
      <c r="B42" s="4">
        <v>12800</v>
      </c>
      <c r="C42" s="4">
        <v>11280</v>
      </c>
      <c r="D42" s="54">
        <v>12606.03</v>
      </c>
      <c r="E42" s="54"/>
    </row>
    <row r="43" spans="1:5">
      <c r="A43" s="1" t="s">
        <v>10</v>
      </c>
      <c r="B43" s="4">
        <f>B42*B40</f>
        <v>12800</v>
      </c>
      <c r="C43" s="4">
        <f>C42*B40</f>
        <v>11280</v>
      </c>
      <c r="D43" s="55">
        <v>12606.03</v>
      </c>
      <c r="E43" s="56"/>
    </row>
    <row r="44" spans="1:5" ht="26.25">
      <c r="A44" s="3" t="s">
        <v>3</v>
      </c>
      <c r="B44" s="57" t="s">
        <v>28</v>
      </c>
      <c r="C44" s="58"/>
      <c r="D44" s="54" t="s">
        <v>7</v>
      </c>
      <c r="E44" s="54"/>
    </row>
    <row r="45" spans="1:5">
      <c r="A45" s="1" t="s">
        <v>4</v>
      </c>
      <c r="B45" s="38">
        <v>4</v>
      </c>
      <c r="C45" s="38"/>
      <c r="D45" s="54" t="s">
        <v>7</v>
      </c>
      <c r="E45" s="54"/>
    </row>
    <row r="46" spans="1:5">
      <c r="A46" s="1" t="s">
        <v>5</v>
      </c>
      <c r="B46" s="33" t="s">
        <v>22</v>
      </c>
      <c r="C46" s="34"/>
      <c r="D46" s="54" t="s">
        <v>7</v>
      </c>
      <c r="E46" s="54"/>
    </row>
    <row r="47" spans="1:5">
      <c r="A47" s="1" t="s">
        <v>6</v>
      </c>
      <c r="B47" s="4">
        <v>9655</v>
      </c>
      <c r="C47" s="4">
        <v>9105</v>
      </c>
      <c r="D47" s="54">
        <v>9571.42</v>
      </c>
      <c r="E47" s="54"/>
    </row>
    <row r="48" spans="1:5">
      <c r="A48" s="1" t="s">
        <v>10</v>
      </c>
      <c r="B48" s="4">
        <f>B47*B45</f>
        <v>38620</v>
      </c>
      <c r="C48" s="4">
        <f>C47*B45</f>
        <v>36420</v>
      </c>
      <c r="D48" s="55">
        <v>32952.33</v>
      </c>
      <c r="E48" s="56"/>
    </row>
    <row r="49" spans="1:5" ht="26.25">
      <c r="A49" s="3" t="s">
        <v>3</v>
      </c>
      <c r="B49" s="57" t="s">
        <v>29</v>
      </c>
      <c r="C49" s="58"/>
      <c r="D49" s="54" t="s">
        <v>7</v>
      </c>
      <c r="E49" s="54"/>
    </row>
    <row r="50" spans="1:5">
      <c r="A50" s="1" t="s">
        <v>4</v>
      </c>
      <c r="B50" s="38">
        <v>4</v>
      </c>
      <c r="C50" s="38"/>
      <c r="D50" s="54" t="s">
        <v>7</v>
      </c>
      <c r="E50" s="54"/>
    </row>
    <row r="51" spans="1:5">
      <c r="A51" s="1" t="s">
        <v>5</v>
      </c>
      <c r="B51" s="33" t="s">
        <v>22</v>
      </c>
      <c r="C51" s="34"/>
      <c r="D51" s="54" t="s">
        <v>7</v>
      </c>
      <c r="E51" s="54"/>
    </row>
    <row r="52" spans="1:5">
      <c r="A52" s="1" t="s">
        <v>6</v>
      </c>
      <c r="B52" s="4">
        <v>4653</v>
      </c>
      <c r="C52" s="4">
        <v>5523</v>
      </c>
      <c r="D52" s="54">
        <v>5029.67</v>
      </c>
      <c r="E52" s="54"/>
    </row>
    <row r="53" spans="1:5">
      <c r="A53" s="1" t="s">
        <v>10</v>
      </c>
      <c r="B53" s="4">
        <f>B52*B50</f>
        <v>18612</v>
      </c>
      <c r="C53" s="4">
        <f>C52*B50</f>
        <v>22092</v>
      </c>
      <c r="D53" s="55">
        <v>20118.669999999998</v>
      </c>
      <c r="E53" s="56"/>
    </row>
    <row r="54" spans="1:5" ht="26.25">
      <c r="A54" s="3" t="s">
        <v>3</v>
      </c>
      <c r="B54" s="57" t="s">
        <v>30</v>
      </c>
      <c r="C54" s="58"/>
      <c r="D54" s="54" t="s">
        <v>7</v>
      </c>
      <c r="E54" s="54"/>
    </row>
    <row r="55" spans="1:5">
      <c r="A55" s="1" t="s">
        <v>4</v>
      </c>
      <c r="B55" s="38">
        <v>3</v>
      </c>
      <c r="C55" s="38"/>
      <c r="D55" s="54" t="s">
        <v>7</v>
      </c>
      <c r="E55" s="54"/>
    </row>
    <row r="56" spans="1:5">
      <c r="A56" s="1" t="s">
        <v>5</v>
      </c>
      <c r="B56" s="33" t="s">
        <v>22</v>
      </c>
      <c r="C56" s="34"/>
      <c r="D56" s="54" t="s">
        <v>7</v>
      </c>
      <c r="E56" s="54"/>
    </row>
    <row r="57" spans="1:5">
      <c r="A57" s="1" t="s">
        <v>6</v>
      </c>
      <c r="B57" s="4">
        <v>6062</v>
      </c>
      <c r="C57" s="4">
        <v>6359.8</v>
      </c>
      <c r="D57" s="54">
        <v>6205.82</v>
      </c>
      <c r="E57" s="54"/>
    </row>
    <row r="58" spans="1:5">
      <c r="A58" s="1" t="s">
        <v>10</v>
      </c>
      <c r="B58" s="4">
        <f>B57*B55</f>
        <v>18186</v>
      </c>
      <c r="C58" s="4">
        <f>C57*B55</f>
        <v>19079.400000000001</v>
      </c>
      <c r="D58" s="55">
        <v>18617.46</v>
      </c>
      <c r="E58" s="56"/>
    </row>
    <row r="59" spans="1:5" ht="26.25">
      <c r="A59" s="3" t="s">
        <v>3</v>
      </c>
      <c r="B59" s="57" t="s">
        <v>35</v>
      </c>
      <c r="C59" s="58"/>
      <c r="D59" s="54" t="s">
        <v>7</v>
      </c>
      <c r="E59" s="54"/>
    </row>
    <row r="60" spans="1:5">
      <c r="A60" s="1" t="s">
        <v>4</v>
      </c>
      <c r="B60" s="38">
        <v>2</v>
      </c>
      <c r="C60" s="38"/>
      <c r="D60" s="54" t="s">
        <v>7</v>
      </c>
      <c r="E60" s="54"/>
    </row>
    <row r="61" spans="1:5">
      <c r="A61" s="1" t="s">
        <v>5</v>
      </c>
      <c r="B61" s="33" t="s">
        <v>22</v>
      </c>
      <c r="C61" s="34"/>
      <c r="D61" s="54" t="s">
        <v>7</v>
      </c>
      <c r="E61" s="54"/>
    </row>
    <row r="62" spans="1:5">
      <c r="A62" s="1" t="s">
        <v>6</v>
      </c>
      <c r="B62" s="4">
        <v>7702.5</v>
      </c>
      <c r="C62" s="4">
        <v>7949.75</v>
      </c>
      <c r="D62" s="54">
        <v>7840.61</v>
      </c>
      <c r="E62" s="54"/>
    </row>
    <row r="63" spans="1:5">
      <c r="A63" s="1" t="s">
        <v>10</v>
      </c>
      <c r="B63" s="4">
        <f>B62*B60</f>
        <v>15405</v>
      </c>
      <c r="C63" s="4">
        <f>C62*B60</f>
        <v>15899.5</v>
      </c>
      <c r="D63" s="55">
        <v>15681.22</v>
      </c>
      <c r="E63" s="56"/>
    </row>
    <row r="64" spans="1:5">
      <c r="A64" s="5" t="s">
        <v>11</v>
      </c>
      <c r="B64" s="1"/>
      <c r="C64" s="1"/>
      <c r="D64" s="61"/>
      <c r="E64" s="62"/>
    </row>
    <row r="65" spans="1:5">
      <c r="A65" s="5" t="s">
        <v>12</v>
      </c>
      <c r="B65" s="4">
        <v>14967.18</v>
      </c>
      <c r="C65" s="4">
        <v>14381.35</v>
      </c>
      <c r="D65" s="63" t="s">
        <v>42</v>
      </c>
      <c r="E65" s="64"/>
    </row>
    <row r="66" spans="1:5">
      <c r="A66" s="5" t="s">
        <v>13</v>
      </c>
      <c r="B66" s="6">
        <v>40703</v>
      </c>
      <c r="C66" s="6">
        <v>40703</v>
      </c>
      <c r="D66" s="61"/>
      <c r="E66" s="62"/>
    </row>
    <row r="67" spans="1:5" ht="28.5" customHeight="1">
      <c r="A67" s="5" t="s">
        <v>14</v>
      </c>
      <c r="B67" s="3" t="s">
        <v>31</v>
      </c>
      <c r="C67" s="3" t="s">
        <v>31</v>
      </c>
      <c r="D67" s="61"/>
      <c r="E67" s="62"/>
    </row>
    <row r="68" spans="1:5" ht="21" customHeight="1">
      <c r="A68" s="2"/>
      <c r="B68" s="2"/>
      <c r="C68" s="2"/>
      <c r="D68" s="11"/>
      <c r="E68" s="8"/>
    </row>
    <row r="69" spans="1:5" ht="21.75" customHeight="1">
      <c r="A69" s="26" t="s">
        <v>15</v>
      </c>
      <c r="B69" s="27" t="s">
        <v>16</v>
      </c>
      <c r="C69" s="28"/>
      <c r="D69" s="10"/>
      <c r="E69" s="8"/>
    </row>
    <row r="70" spans="1:5">
      <c r="A70" s="26"/>
      <c r="B70" s="29"/>
      <c r="C70" s="30"/>
      <c r="D70" s="9"/>
      <c r="E70" s="8"/>
    </row>
    <row r="71" spans="1:5">
      <c r="A71" s="7" t="s">
        <v>17</v>
      </c>
      <c r="B71" s="25" t="s">
        <v>32</v>
      </c>
      <c r="C71" s="25"/>
      <c r="D71" s="1"/>
      <c r="E71" s="8"/>
    </row>
    <row r="72" spans="1:5">
      <c r="A72" s="7" t="s">
        <v>18</v>
      </c>
      <c r="B72" s="31" t="s">
        <v>33</v>
      </c>
      <c r="C72" s="32"/>
      <c r="D72" s="1"/>
      <c r="E72" s="8"/>
    </row>
    <row r="73" spans="1:5">
      <c r="A73" s="7" t="s">
        <v>19</v>
      </c>
      <c r="B73" s="25" t="s">
        <v>34</v>
      </c>
      <c r="C73" s="25"/>
      <c r="D73" s="1"/>
      <c r="E73" s="8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4" t="s">
        <v>20</v>
      </c>
      <c r="B76" s="24"/>
      <c r="C76" s="24"/>
      <c r="D76" s="2"/>
      <c r="E76" s="2"/>
    </row>
    <row r="77" spans="1:5">
      <c r="A77" s="2" t="s">
        <v>21</v>
      </c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</sheetData>
  <mergeCells count="102">
    <mergeCell ref="A69:A70"/>
    <mergeCell ref="B69:C70"/>
    <mergeCell ref="B71:C71"/>
    <mergeCell ref="B72:C72"/>
    <mergeCell ref="B73:C73"/>
    <mergeCell ref="A76:C76"/>
    <mergeCell ref="D62:E62"/>
    <mergeCell ref="D63:E63"/>
    <mergeCell ref="D64:E64"/>
    <mergeCell ref="D65:E65"/>
    <mergeCell ref="D66:E66"/>
    <mergeCell ref="D67:E67"/>
    <mergeCell ref="B59:C59"/>
    <mergeCell ref="D59:E59"/>
    <mergeCell ref="B60:C60"/>
    <mergeCell ref="D60:E60"/>
    <mergeCell ref="B61:C61"/>
    <mergeCell ref="D61:E61"/>
    <mergeCell ref="B55:C55"/>
    <mergeCell ref="D55:E55"/>
    <mergeCell ref="B56:C56"/>
    <mergeCell ref="D56:E56"/>
    <mergeCell ref="D57:E57"/>
    <mergeCell ref="D58:E58"/>
    <mergeCell ref="B51:C51"/>
    <mergeCell ref="D51:E51"/>
    <mergeCell ref="D52:E52"/>
    <mergeCell ref="D53:E53"/>
    <mergeCell ref="B54:C54"/>
    <mergeCell ref="D54:E54"/>
    <mergeCell ref="D47:E47"/>
    <mergeCell ref="D48:E48"/>
    <mergeCell ref="B49:C49"/>
    <mergeCell ref="D49:E49"/>
    <mergeCell ref="B50:C50"/>
    <mergeCell ref="D50:E50"/>
    <mergeCell ref="B44:C44"/>
    <mergeCell ref="D44:E44"/>
    <mergeCell ref="B45:C45"/>
    <mergeCell ref="D45:E45"/>
    <mergeCell ref="B46:C46"/>
    <mergeCell ref="D46:E46"/>
    <mergeCell ref="B40:C40"/>
    <mergeCell ref="D40:E40"/>
    <mergeCell ref="B41:C41"/>
    <mergeCell ref="D41:E41"/>
    <mergeCell ref="D42:E42"/>
    <mergeCell ref="D43:E43"/>
    <mergeCell ref="B36:C36"/>
    <mergeCell ref="D36:E36"/>
    <mergeCell ref="D37:E37"/>
    <mergeCell ref="D38:E38"/>
    <mergeCell ref="B39:C39"/>
    <mergeCell ref="D39:E39"/>
    <mergeCell ref="D32:E32"/>
    <mergeCell ref="D33:E33"/>
    <mergeCell ref="B34:C34"/>
    <mergeCell ref="D34:E34"/>
    <mergeCell ref="B35:C35"/>
    <mergeCell ref="D35:E35"/>
    <mergeCell ref="B29:C29"/>
    <mergeCell ref="D29:E29"/>
    <mergeCell ref="B30:C30"/>
    <mergeCell ref="D30:E30"/>
    <mergeCell ref="B31:C31"/>
    <mergeCell ref="D31:E31"/>
    <mergeCell ref="B25:C25"/>
    <mergeCell ref="D25:E25"/>
    <mergeCell ref="B26:C26"/>
    <mergeCell ref="D26:E26"/>
    <mergeCell ref="D27:E27"/>
    <mergeCell ref="D28:E28"/>
    <mergeCell ref="D22:E22"/>
    <mergeCell ref="D23:E23"/>
    <mergeCell ref="B24:C24"/>
    <mergeCell ref="D24:E24"/>
    <mergeCell ref="D17:E17"/>
    <mergeCell ref="D18:E18"/>
    <mergeCell ref="B19:C19"/>
    <mergeCell ref="D19:E19"/>
    <mergeCell ref="B20:C20"/>
    <mergeCell ref="D20:E20"/>
    <mergeCell ref="B16:C16"/>
    <mergeCell ref="D16:E16"/>
    <mergeCell ref="B10:C10"/>
    <mergeCell ref="D10:E10"/>
    <mergeCell ref="B11:C11"/>
    <mergeCell ref="D11:E11"/>
    <mergeCell ref="D12:E12"/>
    <mergeCell ref="D13:E13"/>
    <mergeCell ref="B21:C21"/>
    <mergeCell ref="D21:E21"/>
    <mergeCell ref="A7:A8"/>
    <mergeCell ref="B7:C7"/>
    <mergeCell ref="D7:E8"/>
    <mergeCell ref="B9:C9"/>
    <mergeCell ref="D9:E9"/>
    <mergeCell ref="A1:E3"/>
    <mergeCell ref="B14:C14"/>
    <mergeCell ref="D14:E14"/>
    <mergeCell ref="B15:C15"/>
    <mergeCell ref="D15:E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2011-07-04T10:13:11Z</dcterms:modified>
</cp:coreProperties>
</file>