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5. Крупа\Крупа сад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товары'!$A$1:$L$50</definedName>
  </definedNames>
  <calcPr calcId="162913"/>
</workbook>
</file>

<file path=xl/calcChain.xml><?xml version="1.0" encoding="utf-8"?>
<calcChain xmlns="http://schemas.openxmlformats.org/spreadsheetml/2006/main">
  <c r="L17" i="16" l="1"/>
  <c r="K14" i="16"/>
  <c r="L7" i="16"/>
  <c r="K38" i="16" l="1"/>
  <c r="L39" i="16" s="1"/>
  <c r="L37" i="16" l="1"/>
  <c r="L35" i="16"/>
  <c r="L33" i="16"/>
  <c r="L31" i="16"/>
  <c r="K28" i="16"/>
  <c r="L29" i="16" s="1"/>
  <c r="K26" i="16"/>
  <c r="K24" i="16"/>
  <c r="L25" i="16" s="1"/>
  <c r="L23" i="16"/>
  <c r="L21" i="16"/>
  <c r="K18" i="16"/>
  <c r="L19" i="16" s="1"/>
  <c r="K12" i="16"/>
  <c r="L13" i="16" s="1"/>
  <c r="K10" i="16"/>
  <c r="L11" i="16" s="1"/>
  <c r="K6" i="16"/>
  <c r="K8" i="16"/>
  <c r="L27" i="16"/>
  <c r="L15" i="16"/>
  <c r="L9" i="16" l="1"/>
  <c r="L40" i="16" s="1"/>
  <c r="K7" i="15" l="1"/>
  <c r="L8" i="15" l="1"/>
  <c r="L9" i="15" s="1"/>
</calcChain>
</file>

<file path=xl/sharedStrings.xml><?xml version="1.0" encoding="utf-8"?>
<sst xmlns="http://schemas.openxmlformats.org/spreadsheetml/2006/main" count="134" uniqueCount="90">
  <si>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</si>
  <si>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</si>
  <si>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</si>
  <si>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</si>
  <si>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</si>
  <si>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</si>
  <si>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</si>
  <si>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</si>
  <si>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</si>
  <si>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</si>
  <si>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</si>
  <si>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</si>
  <si>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</si>
  <si>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</si>
  <si>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</si>
  <si>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</si>
  <si>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</si>
  <si>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</si>
  <si>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</si>
  <si>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</si>
  <si>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</si>
  <si>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</si>
  <si>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</si>
  <si>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</si>
  <si>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</si>
  <si>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</si>
  <si>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</si>
  <si>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</si>
  <si>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</si>
  <si>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</si>
  <si>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</si>
  <si>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Крупа ячневая</t>
  </si>
  <si>
    <t>Крупа пшеничная</t>
  </si>
  <si>
    <t>Пшено</t>
  </si>
  <si>
    <t>Крупа гречневая</t>
  </si>
  <si>
    <t>Чай черный</t>
  </si>
  <si>
    <t>Чай зеленый</t>
  </si>
  <si>
    <t>Крупа кукурузная</t>
  </si>
  <si>
    <t>Крупа перловая</t>
  </si>
  <si>
    <t xml:space="preserve">Хлопья овсянные </t>
  </si>
  <si>
    <t xml:space="preserve">Чай черный (ферментированный). Вид чая черного (ферментированного) по способу обработки листа - гранулированный </t>
  </si>
  <si>
    <t>Масло подсолнечное рафинированное. Вид масла подсолнечного рафинированного – дезодорированное. Марка масла подсолнечного дезодорированного –первый сорт</t>
  </si>
  <si>
    <t>Кофейный напиток растворимый. Вид кофейного напитка: Без натрального кофе с цикорием</t>
  </si>
  <si>
    <t>Кофейный напиток растворимый</t>
  </si>
  <si>
    <t>Какао-порошок</t>
  </si>
  <si>
    <t>Какао-порошок. Наличие в составе сахара или других подслащивающих веществ: Нет.    Тип какао-порошка:  какао-порошок</t>
  </si>
  <si>
    <t>Горох шлифованный</t>
  </si>
  <si>
    <t>Горох шлифованный. Вид зерна: Колотое.                                                                Сорт, не ниже:   Первый</t>
  </si>
  <si>
    <t>Крупа пшеничная. Вид крупы: Полтавская. Номер крупы: Крупная № 1</t>
  </si>
  <si>
    <t>Пшено. Сорт: Высший</t>
  </si>
  <si>
    <t>Крупа манная. Марка крупы: МТ.</t>
  </si>
  <si>
    <t>Крупа гречневая. Вид крупы: ядрица (непропаренная). Сорт, не ниже: Первый</t>
  </si>
  <si>
    <t>Вкупа кукурузная. Вид: шлифованная. Номер крупы: 4</t>
  </si>
  <si>
    <t>Рис</t>
  </si>
  <si>
    <t>Рис. Вид: цельнозерновой. Пропаренный: нет. Сорт, не ниже: Высший. Способ обработки: шлифованный.</t>
  </si>
  <si>
    <t>Крупа ячневая. Номер крупы:  2</t>
  </si>
  <si>
    <t>Крупа перловая.  Номер крупы: 1.</t>
  </si>
  <si>
    <t>Хлопья овсяные. Вид: Геркулес.</t>
  </si>
  <si>
    <t>Крупа овсяная</t>
  </si>
  <si>
    <t>Крупа овсяная. Вид: недробленая. Сорт: Высший.</t>
  </si>
  <si>
    <t>килограмм</t>
  </si>
  <si>
    <t>литр</t>
  </si>
  <si>
    <t>IV. Обоснование начальной (максимальной) цены гражданско-правового договора на поставку крупы, чая, какао</t>
  </si>
  <si>
    <t>Коммерческое предложение вх. № 105  от 28.04.2021 г.</t>
  </si>
  <si>
    <t>Байховый листовой, высший сорт, ровный, однородный, хорошо скрученный, без примесей древесины и чайной пыли, фасовка не менее  100 гр, не более 200 гр,  упаковка маркированная,  без повреждений. ГОСТ 32574-2013</t>
  </si>
  <si>
    <t>ОКПД2/КТРУ</t>
  </si>
  <si>
    <t>10.82.14.000-00000009</t>
  </si>
  <si>
    <t>10.83.13.120-00000004</t>
  </si>
  <si>
    <t>10.83.13.110</t>
  </si>
  <si>
    <t>10.83.12.120-00000003</t>
  </si>
  <si>
    <t>01.11.75.110-00000001</t>
  </si>
  <si>
    <t>10.61.32.115-00000002</t>
  </si>
  <si>
    <t>10.61.31.110-00000005</t>
  </si>
  <si>
    <t>10.61.32.114-00000004</t>
  </si>
  <si>
    <t>10.61.31.111-00000003</t>
  </si>
  <si>
    <t>10.61.32.113-00000004</t>
  </si>
  <si>
    <t>10.61.32.117-00000003</t>
  </si>
  <si>
    <t>10.61.10.000-00000003</t>
  </si>
  <si>
    <t>10.61.32.116-00000005</t>
  </si>
  <si>
    <t>10.61.33.111-00000003</t>
  </si>
  <si>
    <t>10.61.32.111-00000002</t>
  </si>
  <si>
    <t>10.41.54.000-00000002</t>
  </si>
  <si>
    <t>01.47.21.000-00000016</t>
  </si>
  <si>
    <t>Яйца куринные в скорлупе свежие</t>
  </si>
  <si>
    <t>Яйца куринные в скорлупе свежие. Категория яйца - высшая. Класс яйца - Столовое.</t>
  </si>
  <si>
    <t>Коммерческое предложение вх. № 145  от 14.09.2021 г.</t>
  </si>
  <si>
    <t>Коммерческое предложение вх. № 169 от 08.10.2021 г.</t>
  </si>
  <si>
    <t>Масло подсолнечное рафинированное</t>
  </si>
  <si>
    <t>Коммерческое предложение вх. № 177  от 14.10.2021 г.</t>
  </si>
  <si>
    <t>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</si>
</sst>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A34" zoomScale="90" zoomScaleNormal="90" workbookViewId="0">
      <selection activeCell="I52" sqref="I52:I53"/>
    </sheetView>
  </sheetViews>
  <sheetFormatPr defaultRowHeight="15" x14ac:dyDescent="0.25"/>
  <cols>
    <col min="1" max="1" width="6" style="22" customWidth="1"/>
    <col min="2" max="2" width="20.5703125" style="22" customWidth="1"/>
    <col min="3" max="3" width="16" style="36" customWidth="1"/>
    <col min="4" max="4" width="65.28515625" style="41" customWidth="1"/>
    <col min="5" max="5" width="11.28515625" style="22" customWidth="1"/>
    <col min="6" max="6" width="7.42578125" style="22" customWidth="1"/>
    <col min="7" max="10" width="9.140625" style="22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25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3" customFormat="1" ht="26.25" customHeight="1" x14ac:dyDescent="0.2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47" customFormat="1" x14ac:dyDescent="0.2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9.5" customHeight="1" x14ac:dyDescent="0.25">
      <c r="A4" s="56" t="s">
        <v>0</v>
      </c>
      <c r="B4" s="63" t="s">
        <v>65</v>
      </c>
      <c r="C4" s="57" t="s">
        <v>9</v>
      </c>
      <c r="D4" s="57" t="s">
        <v>10</v>
      </c>
      <c r="E4" s="57" t="s">
        <v>11</v>
      </c>
      <c r="F4" s="57" t="s">
        <v>1</v>
      </c>
      <c r="G4" s="60" t="s">
        <v>2</v>
      </c>
      <c r="H4" s="61"/>
      <c r="I4" s="61"/>
      <c r="J4" s="62"/>
      <c r="K4" s="58" t="s">
        <v>6</v>
      </c>
      <c r="L4" s="58" t="s">
        <v>7</v>
      </c>
    </row>
    <row r="5" spans="1:12" ht="25.5" customHeight="1" x14ac:dyDescent="0.25">
      <c r="A5" s="56"/>
      <c r="B5" s="64"/>
      <c r="C5" s="58"/>
      <c r="D5" s="57"/>
      <c r="E5" s="57"/>
      <c r="F5" s="57"/>
      <c r="G5" s="43" t="s">
        <v>3</v>
      </c>
      <c r="H5" s="43" t="s">
        <v>4</v>
      </c>
      <c r="I5" s="43" t="s">
        <v>5</v>
      </c>
      <c r="J5" s="51" t="s">
        <v>13</v>
      </c>
      <c r="K5" s="59"/>
      <c r="L5" s="59"/>
    </row>
    <row r="6" spans="1:12" ht="34.5" customHeight="1" x14ac:dyDescent="0.25">
      <c r="A6" s="10">
        <v>1</v>
      </c>
      <c r="B6" s="10" t="s">
        <v>66</v>
      </c>
      <c r="C6" s="11" t="s">
        <v>44</v>
      </c>
      <c r="D6" s="46" t="s">
        <v>45</v>
      </c>
      <c r="E6" s="24" t="s">
        <v>60</v>
      </c>
      <c r="F6" s="25">
        <v>8</v>
      </c>
      <c r="G6" s="26">
        <v>430</v>
      </c>
      <c r="H6" s="26">
        <v>420</v>
      </c>
      <c r="I6" s="26">
        <v>400</v>
      </c>
      <c r="J6" s="26">
        <v>500</v>
      </c>
      <c r="K6" s="27">
        <f>(J6+I6+H6+G6)/4</f>
        <v>437.5</v>
      </c>
      <c r="L6" s="42"/>
    </row>
    <row r="7" spans="1:12" x14ac:dyDescent="0.25">
      <c r="A7" s="65" t="s">
        <v>12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32">
        <f>K6*F6</f>
        <v>3500</v>
      </c>
    </row>
    <row r="8" spans="1:12" ht="32.25" customHeight="1" x14ac:dyDescent="0.25">
      <c r="A8" s="10">
        <v>2</v>
      </c>
      <c r="B8" s="10" t="s">
        <v>67</v>
      </c>
      <c r="C8" s="11" t="s">
        <v>35</v>
      </c>
      <c r="D8" s="45" t="s">
        <v>40</v>
      </c>
      <c r="E8" s="24" t="s">
        <v>60</v>
      </c>
      <c r="F8" s="25">
        <v>8</v>
      </c>
      <c r="G8" s="26">
        <v>500</v>
      </c>
      <c r="H8" s="26">
        <v>480</v>
      </c>
      <c r="I8" s="26">
        <v>550</v>
      </c>
      <c r="J8" s="26">
        <v>600</v>
      </c>
      <c r="K8" s="27">
        <f>(J8+I8+H8+G8)/4</f>
        <v>532.5</v>
      </c>
      <c r="L8" s="42"/>
    </row>
    <row r="9" spans="1:12" ht="14.25" customHeight="1" x14ac:dyDescent="0.25">
      <c r="A9" s="65" t="s">
        <v>12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32">
        <f>K8*F8</f>
        <v>4260</v>
      </c>
    </row>
    <row r="10" spans="1:12" ht="62.25" customHeight="1" x14ac:dyDescent="0.25">
      <c r="A10" s="10">
        <v>3</v>
      </c>
      <c r="B10" s="10" t="s">
        <v>68</v>
      </c>
      <c r="C10" s="11" t="s">
        <v>36</v>
      </c>
      <c r="D10" s="45" t="s">
        <v>64</v>
      </c>
      <c r="E10" s="24" t="s">
        <v>60</v>
      </c>
      <c r="F10" s="25">
        <v>8</v>
      </c>
      <c r="G10" s="26">
        <v>500</v>
      </c>
      <c r="H10" s="26">
        <v>480</v>
      </c>
      <c r="I10" s="26">
        <v>550</v>
      </c>
      <c r="J10" s="26">
        <v>600</v>
      </c>
      <c r="K10" s="27">
        <f>(J10+I10+H10+G10)/4</f>
        <v>532.5</v>
      </c>
      <c r="L10" s="49"/>
    </row>
    <row r="11" spans="1:12" ht="14.25" customHeight="1" x14ac:dyDescent="0.25">
      <c r="A11" s="65" t="s">
        <v>12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32">
        <f>K10*F10</f>
        <v>4260</v>
      </c>
    </row>
    <row r="12" spans="1:12" ht="44.25" customHeight="1" x14ac:dyDescent="0.25">
      <c r="A12" s="10">
        <v>4</v>
      </c>
      <c r="B12" s="10" t="s">
        <v>69</v>
      </c>
      <c r="C12" s="11" t="s">
        <v>43</v>
      </c>
      <c r="D12" s="45" t="s">
        <v>42</v>
      </c>
      <c r="E12" s="24" t="s">
        <v>60</v>
      </c>
      <c r="F12" s="25">
        <v>8</v>
      </c>
      <c r="G12" s="26">
        <v>400</v>
      </c>
      <c r="H12" s="26">
        <v>430</v>
      </c>
      <c r="I12" s="26">
        <v>500</v>
      </c>
      <c r="J12" s="26">
        <v>500</v>
      </c>
      <c r="K12" s="27">
        <f>(J12+I12+H12+G12)/4</f>
        <v>457.5</v>
      </c>
      <c r="L12" s="49"/>
    </row>
    <row r="13" spans="1:12" ht="14.25" customHeight="1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32">
        <f>K12*F12</f>
        <v>3660</v>
      </c>
    </row>
    <row r="14" spans="1:12" ht="34.5" customHeight="1" x14ac:dyDescent="0.25">
      <c r="A14" s="10">
        <v>5</v>
      </c>
      <c r="B14" s="10" t="s">
        <v>70</v>
      </c>
      <c r="C14" s="11" t="s">
        <v>46</v>
      </c>
      <c r="D14" s="45" t="s">
        <v>47</v>
      </c>
      <c r="E14" s="24" t="s">
        <v>60</v>
      </c>
      <c r="F14" s="25">
        <v>50</v>
      </c>
      <c r="G14" s="26">
        <v>45</v>
      </c>
      <c r="H14" s="26">
        <v>50</v>
      </c>
      <c r="I14" s="26">
        <v>40</v>
      </c>
      <c r="J14" s="26">
        <v>45</v>
      </c>
      <c r="K14" s="27">
        <f>(J14+I14+H14+G14)/4</f>
        <v>45</v>
      </c>
      <c r="L14" s="42"/>
    </row>
    <row r="15" spans="1:12" x14ac:dyDescent="0.25">
      <c r="A15" s="65" t="s">
        <v>12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32">
        <f>K14*F14</f>
        <v>2250</v>
      </c>
    </row>
    <row r="16" spans="1:12" ht="27" customHeight="1" x14ac:dyDescent="0.25">
      <c r="A16" s="10">
        <v>6</v>
      </c>
      <c r="B16" s="10" t="s">
        <v>71</v>
      </c>
      <c r="C16" s="11" t="s">
        <v>31</v>
      </c>
      <c r="D16" s="45" t="s">
        <v>55</v>
      </c>
      <c r="E16" s="24" t="s">
        <v>60</v>
      </c>
      <c r="F16" s="25">
        <v>35</v>
      </c>
      <c r="G16" s="26">
        <v>40</v>
      </c>
      <c r="H16" s="26">
        <v>38</v>
      </c>
      <c r="I16" s="26">
        <v>37</v>
      </c>
      <c r="J16" s="26">
        <v>40</v>
      </c>
      <c r="K16" s="27">
        <v>38.799999999999997</v>
      </c>
      <c r="L16" s="42"/>
    </row>
    <row r="17" spans="1:12" x14ac:dyDescent="0.25">
      <c r="A17" s="65" t="s">
        <v>12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32">
        <f>K16*F16</f>
        <v>1358</v>
      </c>
    </row>
    <row r="18" spans="1:12" ht="29.25" customHeight="1" x14ac:dyDescent="0.25">
      <c r="A18" s="10">
        <v>7</v>
      </c>
      <c r="B18" s="10" t="s">
        <v>72</v>
      </c>
      <c r="C18" s="11" t="s">
        <v>32</v>
      </c>
      <c r="D18" s="45" t="s">
        <v>48</v>
      </c>
      <c r="E18" s="24" t="s">
        <v>60</v>
      </c>
      <c r="F18" s="25">
        <v>35</v>
      </c>
      <c r="G18" s="26">
        <v>55</v>
      </c>
      <c r="H18" s="26">
        <v>38</v>
      </c>
      <c r="I18" s="26">
        <v>45</v>
      </c>
      <c r="J18" s="26">
        <v>40</v>
      </c>
      <c r="K18" s="27">
        <f>(J18+I18+H18+G18)/4</f>
        <v>44.5</v>
      </c>
      <c r="L18" s="42"/>
    </row>
    <row r="19" spans="1:12" x14ac:dyDescent="0.25">
      <c r="A19" s="65" t="s">
        <v>12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32">
        <f>K18*F18</f>
        <v>1557.5</v>
      </c>
    </row>
    <row r="20" spans="1:12" ht="15" customHeight="1" x14ac:dyDescent="0.25">
      <c r="A20" s="10">
        <v>8</v>
      </c>
      <c r="B20" s="10" t="s">
        <v>73</v>
      </c>
      <c r="C20" s="11" t="s">
        <v>33</v>
      </c>
      <c r="D20" s="45" t="s">
        <v>49</v>
      </c>
      <c r="E20" s="24" t="s">
        <v>60</v>
      </c>
      <c r="F20" s="25">
        <v>45</v>
      </c>
      <c r="G20" s="26">
        <v>45</v>
      </c>
      <c r="H20" s="26">
        <v>50</v>
      </c>
      <c r="I20" s="26">
        <v>50</v>
      </c>
      <c r="J20" s="26">
        <v>50</v>
      </c>
      <c r="K20" s="27">
        <v>48.8</v>
      </c>
      <c r="L20" s="42"/>
    </row>
    <row r="21" spans="1:12" x14ac:dyDescent="0.25">
      <c r="A21" s="65" t="s">
        <v>12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32">
        <f>K20*F20</f>
        <v>2196</v>
      </c>
    </row>
    <row r="22" spans="1:12" ht="16.5" customHeight="1" x14ac:dyDescent="0.25">
      <c r="A22" s="10">
        <v>9</v>
      </c>
      <c r="B22" s="10" t="s">
        <v>74</v>
      </c>
      <c r="C22" s="11" t="s">
        <v>30</v>
      </c>
      <c r="D22" s="45" t="s">
        <v>50</v>
      </c>
      <c r="E22" s="24" t="s">
        <v>60</v>
      </c>
      <c r="F22" s="25">
        <v>40</v>
      </c>
      <c r="G22" s="26">
        <v>45</v>
      </c>
      <c r="H22" s="26">
        <v>47</v>
      </c>
      <c r="I22" s="26">
        <v>51</v>
      </c>
      <c r="J22" s="26">
        <v>50</v>
      </c>
      <c r="K22" s="27">
        <v>48.3</v>
      </c>
      <c r="L22" s="48"/>
    </row>
    <row r="23" spans="1:12" ht="15" customHeight="1" x14ac:dyDescent="0.25">
      <c r="A23" s="65" t="s">
        <v>12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32">
        <f>K22*F22</f>
        <v>1932</v>
      </c>
    </row>
    <row r="24" spans="1:12" ht="31.5" customHeight="1" x14ac:dyDescent="0.25">
      <c r="A24" s="10">
        <v>10</v>
      </c>
      <c r="B24" s="10" t="s">
        <v>75</v>
      </c>
      <c r="C24" s="11" t="s">
        <v>34</v>
      </c>
      <c r="D24" s="45" t="s">
        <v>51</v>
      </c>
      <c r="E24" s="24" t="s">
        <v>60</v>
      </c>
      <c r="F24" s="25">
        <v>100</v>
      </c>
      <c r="G24" s="26">
        <v>90</v>
      </c>
      <c r="H24" s="26">
        <v>95</v>
      </c>
      <c r="I24" s="26">
        <v>100</v>
      </c>
      <c r="J24" s="26">
        <v>95</v>
      </c>
      <c r="K24" s="27">
        <f>(J24+I24+H24+G24)/4</f>
        <v>95</v>
      </c>
      <c r="L24" s="42"/>
    </row>
    <row r="25" spans="1:12" x14ac:dyDescent="0.25">
      <c r="A25" s="65" t="s">
        <v>12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32">
        <f>K24*F24</f>
        <v>9500</v>
      </c>
    </row>
    <row r="26" spans="1:12" ht="33" customHeight="1" x14ac:dyDescent="0.25">
      <c r="A26" s="10">
        <v>11</v>
      </c>
      <c r="B26" s="10" t="s">
        <v>76</v>
      </c>
      <c r="C26" s="11" t="s">
        <v>37</v>
      </c>
      <c r="D26" s="45" t="s">
        <v>52</v>
      </c>
      <c r="E26" s="24" t="s">
        <v>60</v>
      </c>
      <c r="F26" s="25">
        <v>35</v>
      </c>
      <c r="G26" s="26">
        <v>55</v>
      </c>
      <c r="H26" s="26">
        <v>50</v>
      </c>
      <c r="I26" s="26">
        <v>50</v>
      </c>
      <c r="J26" s="26">
        <v>55</v>
      </c>
      <c r="K26" s="27">
        <f>(J26+I26+H26+G26)/4</f>
        <v>52.5</v>
      </c>
      <c r="L26" s="49"/>
    </row>
    <row r="27" spans="1:12" x14ac:dyDescent="0.25">
      <c r="A27" s="65" t="s">
        <v>12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32">
        <f>K26*F26</f>
        <v>1837.5</v>
      </c>
    </row>
    <row r="28" spans="1:12" ht="30" x14ac:dyDescent="0.25">
      <c r="A28" s="10">
        <v>12</v>
      </c>
      <c r="B28" s="10" t="s">
        <v>77</v>
      </c>
      <c r="C28" s="11" t="s">
        <v>53</v>
      </c>
      <c r="D28" s="45" t="s">
        <v>54</v>
      </c>
      <c r="E28" s="24" t="s">
        <v>60</v>
      </c>
      <c r="F28" s="25">
        <v>200</v>
      </c>
      <c r="G28" s="26">
        <v>70</v>
      </c>
      <c r="H28" s="26">
        <v>86</v>
      </c>
      <c r="I28" s="26">
        <v>95</v>
      </c>
      <c r="J28" s="26">
        <v>85</v>
      </c>
      <c r="K28" s="27">
        <f>(J28+I28+H28+G28)/4</f>
        <v>84</v>
      </c>
      <c r="L28" s="49"/>
    </row>
    <row r="29" spans="1:12" x14ac:dyDescent="0.25">
      <c r="A29" s="65" t="s">
        <v>12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32">
        <f>K28*F28</f>
        <v>16800</v>
      </c>
    </row>
    <row r="30" spans="1:12" x14ac:dyDescent="0.25">
      <c r="A30" s="10">
        <v>13</v>
      </c>
      <c r="B30" s="10" t="s">
        <v>78</v>
      </c>
      <c r="C30" s="11" t="s">
        <v>38</v>
      </c>
      <c r="D30" s="45" t="s">
        <v>56</v>
      </c>
      <c r="E30" s="24" t="s">
        <v>60</v>
      </c>
      <c r="F30" s="25">
        <v>45</v>
      </c>
      <c r="G30" s="26">
        <v>38</v>
      </c>
      <c r="H30" s="26">
        <v>38</v>
      </c>
      <c r="I30" s="26">
        <v>45</v>
      </c>
      <c r="J30" s="26">
        <v>30</v>
      </c>
      <c r="K30" s="27">
        <v>37.799999999999997</v>
      </c>
      <c r="L30" s="49"/>
    </row>
    <row r="31" spans="1:12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32">
        <f>K30*F30</f>
        <v>1700.9999999999998</v>
      </c>
    </row>
    <row r="32" spans="1:12" ht="30" x14ac:dyDescent="0.25">
      <c r="A32" s="10">
        <v>14</v>
      </c>
      <c r="B32" s="10" t="s">
        <v>79</v>
      </c>
      <c r="C32" s="11" t="s">
        <v>39</v>
      </c>
      <c r="D32" s="45" t="s">
        <v>57</v>
      </c>
      <c r="E32" s="24" t="s">
        <v>60</v>
      </c>
      <c r="F32" s="25">
        <v>40</v>
      </c>
      <c r="G32" s="26">
        <v>55</v>
      </c>
      <c r="H32" s="26">
        <v>45</v>
      </c>
      <c r="I32" s="26">
        <v>40</v>
      </c>
      <c r="J32" s="26">
        <v>45</v>
      </c>
      <c r="K32" s="27">
        <v>46.3</v>
      </c>
      <c r="L32" s="49"/>
    </row>
    <row r="33" spans="1:12" x14ac:dyDescent="0.25">
      <c r="A33" s="65" t="s">
        <v>12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32">
        <f>K32*F32</f>
        <v>1852</v>
      </c>
    </row>
    <row r="34" spans="1:12" x14ac:dyDescent="0.25">
      <c r="A34" s="10">
        <v>15</v>
      </c>
      <c r="B34" s="10" t="s">
        <v>80</v>
      </c>
      <c r="C34" s="11" t="s">
        <v>58</v>
      </c>
      <c r="D34" s="45" t="s">
        <v>59</v>
      </c>
      <c r="E34" s="24" t="s">
        <v>60</v>
      </c>
      <c r="F34" s="25">
        <v>25</v>
      </c>
      <c r="G34" s="26">
        <v>55</v>
      </c>
      <c r="H34" s="26">
        <v>45</v>
      </c>
      <c r="I34" s="26">
        <v>40</v>
      </c>
      <c r="J34" s="26">
        <v>45</v>
      </c>
      <c r="K34" s="27">
        <v>46.3</v>
      </c>
      <c r="L34" s="49"/>
    </row>
    <row r="35" spans="1:12" x14ac:dyDescent="0.25">
      <c r="A35" s="65" t="s">
        <v>12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32">
        <f>K34*F34</f>
        <v>1157.5</v>
      </c>
    </row>
    <row r="36" spans="1:12" ht="45" x14ac:dyDescent="0.25">
      <c r="A36" s="10">
        <v>16</v>
      </c>
      <c r="B36" s="10" t="s">
        <v>81</v>
      </c>
      <c r="C36" s="11" t="s">
        <v>87</v>
      </c>
      <c r="D36" s="45" t="s">
        <v>41</v>
      </c>
      <c r="E36" s="24" t="s">
        <v>61</v>
      </c>
      <c r="F36" s="25">
        <v>200</v>
      </c>
      <c r="G36" s="26">
        <v>150</v>
      </c>
      <c r="H36" s="26">
        <v>135</v>
      </c>
      <c r="I36" s="26">
        <v>150</v>
      </c>
      <c r="J36" s="26">
        <v>160</v>
      </c>
      <c r="K36" s="27">
        <v>148.80000000000001</v>
      </c>
      <c r="L36" s="49"/>
    </row>
    <row r="37" spans="1:12" x14ac:dyDescent="0.25">
      <c r="A37" s="65" t="s">
        <v>12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32">
        <f>K36*F36</f>
        <v>29760.000000000004</v>
      </c>
    </row>
    <row r="38" spans="1:12" ht="45" x14ac:dyDescent="0.25">
      <c r="A38" s="10">
        <v>17</v>
      </c>
      <c r="B38" s="10" t="s">
        <v>82</v>
      </c>
      <c r="C38" s="11" t="s">
        <v>83</v>
      </c>
      <c r="D38" s="45" t="s">
        <v>84</v>
      </c>
      <c r="E38" s="24" t="s">
        <v>89</v>
      </c>
      <c r="F38" s="25">
        <v>9500</v>
      </c>
      <c r="G38" s="26">
        <v>8</v>
      </c>
      <c r="H38" s="26">
        <v>8.5</v>
      </c>
      <c r="I38" s="26">
        <v>9</v>
      </c>
      <c r="J38" s="26">
        <v>9.5</v>
      </c>
      <c r="K38" s="27">
        <f>(J38+I38+H38+G38)/4</f>
        <v>8.75</v>
      </c>
      <c r="L38" s="52"/>
    </row>
    <row r="39" spans="1:12" x14ac:dyDescent="0.25">
      <c r="A39" s="65" t="s">
        <v>12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32">
        <f>K38*F38</f>
        <v>83125</v>
      </c>
    </row>
    <row r="40" spans="1:12" x14ac:dyDescent="0.25">
      <c r="A40" s="67" t="s">
        <v>15</v>
      </c>
      <c r="B40" s="68"/>
      <c r="C40" s="68"/>
      <c r="D40" s="68"/>
      <c r="E40" s="68"/>
      <c r="F40" s="68"/>
      <c r="G40" s="68"/>
      <c r="H40" s="68"/>
      <c r="I40" s="68"/>
      <c r="J40" s="68"/>
      <c r="K40" s="69"/>
      <c r="L40" s="37">
        <f>L7+L9+L11+L13+L15+L17+L19+L21+L23+L25+L27+L29+L31+L33+L35+L37+L39</f>
        <v>170706.5</v>
      </c>
    </row>
    <row r="41" spans="1:12" x14ac:dyDescent="0.25">
      <c r="A41" s="28"/>
      <c r="B41" s="28"/>
      <c r="C41" s="33"/>
      <c r="D41" s="38"/>
      <c r="E41" s="28"/>
      <c r="F41" s="28"/>
      <c r="G41" s="28"/>
      <c r="H41" s="28"/>
      <c r="I41" s="28"/>
      <c r="J41" s="28"/>
      <c r="K41" s="28"/>
      <c r="L41" s="28"/>
    </row>
    <row r="42" spans="1:12" ht="15.75" x14ac:dyDescent="0.25">
      <c r="A42" s="29">
        <v>1</v>
      </c>
      <c r="B42" s="29"/>
      <c r="C42" s="70" t="s">
        <v>85</v>
      </c>
      <c r="D42" s="70"/>
      <c r="E42" s="70"/>
      <c r="F42" s="70"/>
      <c r="G42" s="70"/>
      <c r="H42" s="70"/>
      <c r="I42" s="70"/>
      <c r="J42" s="70"/>
      <c r="K42" s="70"/>
      <c r="L42" s="70"/>
    </row>
    <row r="43" spans="1:12" ht="15.75" customHeight="1" x14ac:dyDescent="0.25">
      <c r="A43" s="29">
        <v>2</v>
      </c>
      <c r="B43" s="29"/>
      <c r="C43" s="70" t="s">
        <v>86</v>
      </c>
      <c r="D43" s="70"/>
      <c r="E43" s="70"/>
      <c r="F43" s="70"/>
      <c r="G43" s="70"/>
      <c r="H43" s="70"/>
      <c r="I43" s="70"/>
      <c r="J43" s="70"/>
      <c r="K43" s="70"/>
      <c r="L43" s="70"/>
    </row>
    <row r="44" spans="1:12" ht="15.75" customHeight="1" x14ac:dyDescent="0.25">
      <c r="A44" s="29">
        <v>3</v>
      </c>
      <c r="B44" s="29"/>
      <c r="C44" s="70" t="s">
        <v>88</v>
      </c>
      <c r="D44" s="70"/>
      <c r="E44" s="70"/>
      <c r="F44" s="70"/>
      <c r="G44" s="70"/>
      <c r="H44" s="70"/>
      <c r="I44" s="70"/>
      <c r="J44" s="70"/>
      <c r="K44" s="70"/>
      <c r="L44" s="70"/>
    </row>
    <row r="45" spans="1:12" ht="15.75" customHeight="1" x14ac:dyDescent="0.25">
      <c r="A45" s="29">
        <v>4</v>
      </c>
      <c r="B45" s="29"/>
      <c r="C45" s="70" t="s">
        <v>63</v>
      </c>
      <c r="D45" s="70"/>
      <c r="E45" s="70"/>
      <c r="F45" s="70"/>
      <c r="G45" s="70"/>
      <c r="H45" s="70"/>
      <c r="I45" s="70"/>
      <c r="J45" s="70"/>
      <c r="K45" s="70"/>
      <c r="L45" s="70"/>
    </row>
    <row r="46" spans="1:12" ht="15.75" x14ac:dyDescent="0.25">
      <c r="A46" s="29"/>
      <c r="B46" s="29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pans="1:12" ht="15.75" x14ac:dyDescent="0.25">
      <c r="A47" s="29"/>
      <c r="B47" s="29"/>
      <c r="C47" s="66"/>
      <c r="D47" s="66"/>
      <c r="E47" s="66"/>
      <c r="F47" s="66"/>
      <c r="G47" s="44"/>
      <c r="H47" s="44"/>
      <c r="I47" s="44"/>
      <c r="J47" s="50"/>
      <c r="K47" s="44"/>
      <c r="L47" s="44"/>
    </row>
    <row r="48" spans="1:12" ht="15.75" x14ac:dyDescent="0.25">
      <c r="A48" s="29"/>
      <c r="B48" s="29"/>
      <c r="C48" s="44"/>
      <c r="D48" s="44"/>
      <c r="E48" s="44"/>
      <c r="F48" s="44"/>
      <c r="G48" s="44"/>
      <c r="H48" s="44"/>
      <c r="I48" s="44"/>
      <c r="J48" s="50"/>
      <c r="K48" s="44"/>
      <c r="L48" s="44"/>
    </row>
    <row r="49" spans="1:12" ht="15.75" x14ac:dyDescent="0.25">
      <c r="A49" s="30" t="s">
        <v>19</v>
      </c>
      <c r="B49" s="30"/>
      <c r="C49" s="34"/>
      <c r="D49" s="39"/>
      <c r="E49" s="31"/>
      <c r="F49" s="31"/>
      <c r="G49" s="31"/>
      <c r="H49" s="31"/>
      <c r="I49" s="31"/>
      <c r="J49" s="31"/>
      <c r="K49" s="31"/>
      <c r="L49" s="31"/>
    </row>
    <row r="50" spans="1:12" ht="15.75" x14ac:dyDescent="0.25">
      <c r="A50" s="30" t="s">
        <v>8</v>
      </c>
      <c r="B50" s="30"/>
      <c r="C50" s="34"/>
      <c r="D50" s="40"/>
      <c r="E50" s="30"/>
      <c r="F50" s="30"/>
      <c r="G50" s="30"/>
      <c r="H50" s="30"/>
      <c r="I50" s="30"/>
      <c r="J50" s="30"/>
      <c r="K50" s="31"/>
      <c r="L50" s="31"/>
    </row>
    <row r="51" spans="1:12" x14ac:dyDescent="0.25">
      <c r="A51" s="31"/>
      <c r="B51" s="31"/>
      <c r="C51" s="35"/>
      <c r="D51" s="39"/>
      <c r="E51" s="31"/>
      <c r="F51" s="31"/>
      <c r="G51" s="31"/>
      <c r="H51" s="31"/>
      <c r="I51" s="31"/>
      <c r="J51" s="31"/>
      <c r="K51" s="31"/>
      <c r="L51" s="31"/>
    </row>
    <row r="52" spans="1:12" x14ac:dyDescent="0.25">
      <c r="A52" s="31"/>
      <c r="B52" s="31"/>
      <c r="C52" s="35"/>
      <c r="D52" s="39"/>
      <c r="E52" s="31"/>
      <c r="F52" s="31"/>
      <c r="G52" s="31"/>
      <c r="H52" s="31"/>
      <c r="I52" s="31"/>
      <c r="J52" s="31"/>
      <c r="K52" s="31"/>
      <c r="L52" s="31"/>
    </row>
    <row r="53" spans="1:12" x14ac:dyDescent="0.25">
      <c r="A53" s="31"/>
      <c r="B53" s="31"/>
      <c r="C53" s="35"/>
      <c r="D53" s="39"/>
      <c r="E53" s="31"/>
      <c r="F53" s="31"/>
      <c r="G53" s="31"/>
      <c r="H53" s="31"/>
      <c r="I53" s="31"/>
      <c r="J53" s="31"/>
      <c r="K53" s="31"/>
      <c r="L53" s="31"/>
    </row>
    <row r="54" spans="1:12" x14ac:dyDescent="0.25">
      <c r="A54" s="31"/>
      <c r="B54" s="31"/>
      <c r="C54" s="35"/>
      <c r="D54" s="39"/>
      <c r="E54" s="31"/>
      <c r="F54" s="31"/>
      <c r="G54" s="31"/>
      <c r="H54" s="31"/>
      <c r="I54" s="31"/>
      <c r="J54" s="31"/>
      <c r="K54" s="31"/>
      <c r="L54" s="31"/>
    </row>
    <row r="55" spans="1:12" x14ac:dyDescent="0.25">
      <c r="A55" s="31"/>
      <c r="B55" s="31"/>
      <c r="C55" s="35"/>
      <c r="D55" s="39"/>
      <c r="E55" s="31"/>
      <c r="F55" s="31"/>
      <c r="G55" s="31"/>
      <c r="H55" s="31"/>
      <c r="I55" s="31"/>
      <c r="J55" s="31"/>
      <c r="K55" s="31"/>
      <c r="L55" s="31"/>
    </row>
    <row r="56" spans="1:12" x14ac:dyDescent="0.25">
      <c r="A56" s="31"/>
      <c r="B56" s="31"/>
      <c r="C56" s="35"/>
      <c r="D56" s="39"/>
      <c r="E56" s="31"/>
      <c r="F56" s="31"/>
      <c r="G56" s="31"/>
      <c r="H56" s="31"/>
      <c r="I56" s="31"/>
      <c r="J56" s="31"/>
      <c r="K56" s="31"/>
      <c r="L56" s="31"/>
    </row>
  </sheetData>
  <mergeCells count="36">
    <mergeCell ref="C47:F47"/>
    <mergeCell ref="A21:K21"/>
    <mergeCell ref="A25:K25"/>
    <mergeCell ref="A40:K40"/>
    <mergeCell ref="C42:L42"/>
    <mergeCell ref="C43:L43"/>
    <mergeCell ref="A23:K23"/>
    <mergeCell ref="A27:K27"/>
    <mergeCell ref="A29:K29"/>
    <mergeCell ref="A31:K31"/>
    <mergeCell ref="A33:K33"/>
    <mergeCell ref="A35:K35"/>
    <mergeCell ref="C44:L44"/>
    <mergeCell ref="C45:L45"/>
    <mergeCell ref="A39:K39"/>
    <mergeCell ref="A7:K7"/>
    <mergeCell ref="A9:K9"/>
    <mergeCell ref="A11:K11"/>
    <mergeCell ref="C46:L46"/>
    <mergeCell ref="A37:K37"/>
    <mergeCell ref="A19:K19"/>
    <mergeCell ref="A15:K15"/>
    <mergeCell ref="A17:K17"/>
    <mergeCell ref="A13:K13"/>
    <mergeCell ref="A1:L1"/>
    <mergeCell ref="A2:L2"/>
    <mergeCell ref="A3:L3"/>
    <mergeCell ref="A4:A5"/>
    <mergeCell ref="C4:C5"/>
    <mergeCell ref="D4:D5"/>
    <mergeCell ref="E4:E5"/>
    <mergeCell ref="F4:F5"/>
    <mergeCell ref="K4:K5"/>
    <mergeCell ref="L4:L5"/>
    <mergeCell ref="G4:J4"/>
    <mergeCell ref="B4:B5"/>
  </mergeCells>
  <pageMargins left="0.23622047244094491" right="0.23622047244094491" top="0.74803149606299213" bottom="0.74803149606299213" header="0.31496062992125984" footer="0.31496062992125984"/>
  <pageSetup paperSize="9" scale="7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2021-11-23T06:40:23Z</cp:lastPrinted>
  <dcterms:created xsi:type="dcterms:W3CDTF">2014-02-14T07:05:08Z</dcterms:created>
  <dcterms:modified xsi:type="dcterms:W3CDTF">2021-11-23T06:43:10Z</dcterms:modified>
</cp:coreProperties>
</file>