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75" windowWidth="18120" windowHeight="763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63" i="1" l="1"/>
  <c r="E63" i="1"/>
  <c r="F61" i="1" l="1"/>
  <c r="F45" i="1"/>
  <c r="E61" i="1" l="1"/>
  <c r="E45" i="1"/>
  <c r="E46" i="1" s="1"/>
  <c r="B46" i="1" l="1"/>
  <c r="D62" i="1" l="1"/>
  <c r="C62" i="1"/>
  <c r="B62" i="1"/>
  <c r="D46" i="1"/>
  <c r="C46" i="1"/>
  <c r="B63" i="1" l="1"/>
  <c r="E62" i="1"/>
  <c r="F62" i="1" s="1"/>
  <c r="C63" i="1"/>
  <c r="C64" i="1" s="1"/>
  <c r="D63" i="1"/>
  <c r="D64" i="1" s="1"/>
  <c r="B64" i="1"/>
  <c r="F46" i="1"/>
  <c r="E64" i="1" l="1"/>
  <c r="F64" i="1" s="1"/>
</calcChain>
</file>

<file path=xl/sharedStrings.xml><?xml version="1.0" encoding="utf-8"?>
<sst xmlns="http://schemas.openxmlformats.org/spreadsheetml/2006/main" count="153" uniqueCount="144">
  <si>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</si>
  <si>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</si>
  <si>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</si>
  <si>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</si>
  <si>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</si>
  <si>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</si>
  <si>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</si>
  <si>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</si>
  <si>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</si>
  <si>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</si>
  <si>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</si>
  <si>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</si>
  <si>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компл.</t>
  </si>
  <si>
    <t>Общие</t>
  </si>
  <si>
    <t>1.1.1.1</t>
  </si>
  <si>
    <t>Диапазон частот</t>
  </si>
  <si>
    <t>1.1.1.1.1</t>
  </si>
  <si>
    <t>Прием, МГц</t>
  </si>
  <si>
    <t>1.1.1.1.2</t>
  </si>
  <si>
    <t>Передача, МГЦ</t>
  </si>
  <si>
    <t>1.1.1.2</t>
  </si>
  <si>
    <t>Вид работы</t>
  </si>
  <si>
    <t>USB, LSB,CW, AM</t>
  </si>
  <si>
    <t>1.1.1.3</t>
  </si>
  <si>
    <t>Количество каналов памяти</t>
  </si>
  <si>
    <t>1.1.1.4</t>
  </si>
  <si>
    <t>Напряжение питания, В</t>
  </si>
  <si>
    <t>1.1.1.5</t>
  </si>
  <si>
    <t>Разъем антенны</t>
  </si>
  <si>
    <t>Передатчик</t>
  </si>
  <si>
    <t>1.1.2.1</t>
  </si>
  <si>
    <t>Вид модуляции</t>
  </si>
  <si>
    <t>1.1.2.2</t>
  </si>
  <si>
    <t>Выходная мощность</t>
  </si>
  <si>
    <t>1.1.2.2.1</t>
  </si>
  <si>
    <t>SSB, CW, Вт</t>
  </si>
  <si>
    <t>Не менее 100 и не более 120</t>
  </si>
  <si>
    <t>1.1.2.2.2</t>
  </si>
  <si>
    <t>AM, Вт</t>
  </si>
  <si>
    <t>Не менее 25 и не более 40</t>
  </si>
  <si>
    <t>1.1.2.3</t>
  </si>
  <si>
    <t>Подавление несущей полосы, dB</t>
  </si>
  <si>
    <t>Не менее 40 и не более 50</t>
  </si>
  <si>
    <t>1.1.2.4</t>
  </si>
  <si>
    <t>Подавление нежелательной боковой полосы, dB</t>
  </si>
  <si>
    <t>Не менее 50 и не более 60</t>
  </si>
  <si>
    <t>1.1.2.5</t>
  </si>
  <si>
    <t>Сопротивление микрофона, Ом</t>
  </si>
  <si>
    <t>Приемник</t>
  </si>
  <si>
    <t>1.1.3.1</t>
  </si>
  <si>
    <t>Тип приемника</t>
  </si>
  <si>
    <t>Супергетеродин с двойным преобразование</t>
  </si>
  <si>
    <t>1.1.3.2</t>
  </si>
  <si>
    <t>Избирательность AM (-6 дБ), кГц</t>
  </si>
  <si>
    <t>Не менее 6 и не более 20</t>
  </si>
  <si>
    <t>1.1.3.3</t>
  </si>
  <si>
    <t>Избирательность AM (-60 дБ), кГц</t>
  </si>
  <si>
    <t>Не менее 1 и не более 20</t>
  </si>
  <si>
    <t>1.1.3.4</t>
  </si>
  <si>
    <t>Подавление зеркальных и паразитных излучений, дБ</t>
  </si>
  <si>
    <t>Не менее 70 и не более 100</t>
  </si>
  <si>
    <t>1.1.3.5</t>
  </si>
  <si>
    <t>Выходная мощность аудио, Вт</t>
  </si>
  <si>
    <t>Не менее 1,5 и не более 6</t>
  </si>
  <si>
    <t>Блок питания</t>
  </si>
  <si>
    <t>Тип преобразователя</t>
  </si>
  <si>
    <t>Трансформаторный</t>
  </si>
  <si>
    <t>Сетевое напряжение, В при 50 Гц</t>
  </si>
  <si>
    <t>Выходное напряжение, В</t>
  </si>
  <si>
    <t>Уровень пульсаций, мВ</t>
  </si>
  <si>
    <t>Не более 3</t>
  </si>
  <si>
    <t xml:space="preserve">Постоянный ток нагрузки продолжительностью 8 часов, А </t>
  </si>
  <si>
    <t>не менее 30 и не более 34</t>
  </si>
  <si>
    <t>Кратковременный ток нагрузки продолжительностью 1 минута работы, 1 минута перерыв, А</t>
  </si>
  <si>
    <t>не менее 34 и не более 38</t>
  </si>
  <si>
    <t>Защита</t>
  </si>
  <si>
    <t>от перенапряжения, от короткого замыкания</t>
  </si>
  <si>
    <t>Система охлаждения</t>
  </si>
  <si>
    <t>автоматическая вентиляторная</t>
  </si>
  <si>
    <t>Микрофон настольный для мобильных и базовых радиостанций</t>
  </si>
  <si>
    <t>Тип</t>
  </si>
  <si>
    <t>динамический микрофон со встроенным усилителем</t>
  </si>
  <si>
    <t>Переключатели</t>
  </si>
  <si>
    <t>РТТ, Lock РТТ</t>
  </si>
  <si>
    <t>Исполнение</t>
  </si>
  <si>
    <t>Настольный</t>
  </si>
  <si>
    <t>1.1.</t>
  </si>
  <si>
    <t>1.1.1.</t>
  </si>
  <si>
    <t>13.8</t>
  </si>
  <si>
    <t>SSB (балансная модуляция), 
AM (низкоуровневая модуляция)</t>
  </si>
  <si>
    <t>1.1.2.</t>
  </si>
  <si>
    <t>1.1.3.</t>
  </si>
  <si>
    <t>1.2.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</si>
  <si>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</si>
  <si>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</si>
  <si>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</si>
  <si>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</si>
  <si>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</si>
  <si>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</si>
  <si>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</si>
  <si>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</si>
  <si>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</t>
  </si>
  <si>
    <t>1.3.1</t>
  </si>
  <si>
    <t>1.3.2</t>
  </si>
  <si>
    <t>1.3.3</t>
  </si>
  <si>
    <t>Рабочий диапазон частот, МГц</t>
  </si>
  <si>
    <t>Волновое сопротивление, Ом</t>
  </si>
  <si>
    <t>Максимальная подводимая мощность, Вт</t>
  </si>
  <si>
    <t>Значение КСВ</t>
  </si>
  <si>
    <t>меньше 2(от 1,9 до 18 Мгц), меньше 2,5 (от 18 до 30 МГц)</t>
  </si>
  <si>
    <t>Разъем</t>
  </si>
  <si>
    <t>Высота антенны, м</t>
  </si>
  <si>
    <t>Рабочий диапазон температур, град.С</t>
  </si>
  <si>
    <t>Растяжки</t>
  </si>
  <si>
    <t>наличие</t>
  </si>
  <si>
    <t>Изоляторы</t>
  </si>
  <si>
    <t>Согласующее устройство</t>
  </si>
  <si>
    <t>Коаксиальный кабель (50 Ом), м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</si>
  <si>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</si>
  <si>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</si>
  <si>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</si>
  <si>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</si>
  <si>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</si>
  <si>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</si>
  <si>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</si>
  <si>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</si>
  <si>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</si>
  <si>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</si>
  <si>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</si>
  <si>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Не менее 140 и не более 160</t>
  </si>
  <si>
    <t>Не менее 50 и не более 70</t>
  </si>
  <si>
    <t>Заместитель директора                                                                                                                                               Овечкин В.Ю.</t>
  </si>
  <si>
    <t>Радиостанция УКВ диапазона стационарная (в комплекте)</t>
  </si>
  <si>
    <t>УКВ трансивер</t>
  </si>
  <si>
    <t>Диапазон от не менее 108 до не более 520</t>
  </si>
  <si>
    <t>Диапазон от не менее 144 до не более 148: не менее 430, но не более 450</t>
  </si>
  <si>
    <t>Более 1000</t>
  </si>
  <si>
    <t xml:space="preserve">N-Type мама </t>
  </si>
  <si>
    <t>420-512</t>
  </si>
  <si>
    <t xml:space="preserve">Не менее 1 и не более 1,30 </t>
  </si>
  <si>
    <t>- 45 - + 80</t>
  </si>
  <si>
    <r>
      <t>Начальная (максимальная цена) контракта составляет 36 000</t>
    </r>
    <r>
      <rPr>
        <sz val="10"/>
        <rFont val="Times New Roman"/>
        <family val="1"/>
        <charset val="204"/>
      </rPr>
      <t xml:space="preserve"> (тридцать шесть тысяч) рублей 00 копеек</t>
    </r>
    <r>
      <rPr>
        <sz val="10"/>
        <color theme="1"/>
        <rFont val="Times New Roman"/>
        <family val="1"/>
        <charset val="204"/>
      </rPr>
      <t xml:space="preserve">
1* - Коммерческое предложение:  вх. № 469 от 23.10.2019 г.
2* - Коммерческое предложение: вх. № 454.1 от 15.10.2019 г.
3* - Коммерческое предложение:  вх. № 470 от 23.10.2019 г.
</t>
    </r>
  </si>
  <si>
    <r>
      <t>IV. ОБОСНОВАНИЕ НАЧАЛЬНОЙ (МАКСИМАЛЬНОЙ) ЦЕНЫ КОНТРАКТА НА ПОСТАВКУ радиостанции УКВ диапазона и стационарной антенны для нужд ЕДДС города Югорска</t>
    </r>
    <r>
      <rPr>
        <sz val="8"/>
        <rFont val="Times New Roman"/>
        <family val="1"/>
        <charset val="204"/>
      </rPr>
      <t xml:space="preserve">                                 (ИКЗ-19 38622019058862201001 0044 001 0000 244  </t>
    </r>
    <r>
      <rPr>
        <sz val="8"/>
        <color theme="1"/>
        <rFont val="Times New Roman"/>
        <family val="1"/>
        <charset val="204"/>
      </rPr>
      <t>)</t>
    </r>
  </si>
  <si>
    <t>Стационарная антенна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</si>
</sst>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" fontId="10" fillId="0" borderId="7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14" fontId="11" fillId="0" borderId="9" xfId="0" applyNumberFormat="1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" fontId="10" fillId="0" borderId="9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1" fillId="0" borderId="11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0" fillId="0" borderId="14" xfId="0" applyBorder="1" applyAlignment="1">
      <alignment vertical="center" wrapText="1"/>
    </xf>
    <xf numFmtId="49" fontId="11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49" fontId="11" fillId="0" borderId="7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justify" vertical="top" wrapText="1"/>
    </xf>
    <xf numFmtId="0" fontId="4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4" fontId="6" fillId="0" borderId="10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0" xfId="0" applyFont="1"/>
    <xf numFmtId="49" fontId="11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11" fillId="0" borderId="12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5"/>
  <sheetViews>
    <sheetView tabSelected="1" topLeftCell="A40" workbookViewId="0">
      <selection activeCell="L52" sqref="L52"/>
    </sheetView>
  </sheetViews>
  <sheetFormatPr defaultRowHeight="13.5" customHeight="1" x14ac:dyDescent="0.25"/>
  <cols>
    <col min="1" max="1" width="21.375" style="2" customWidth="1"/>
    <col min="2" max="2" width="16.625" style="2" customWidth="1"/>
    <col min="3" max="3" width="17.75" style="2" customWidth="1"/>
    <col min="4" max="4" width="16.375" style="2" customWidth="1"/>
    <col min="5" max="5" width="14.5" style="2" customWidth="1"/>
    <col min="6" max="6" width="15" style="2" customWidth="1"/>
    <col min="7" max="7" width="9" style="11"/>
    <col min="8" max="8" width="9" style="12"/>
    <col min="9" max="16384" width="9" style="1"/>
  </cols>
  <sheetData>
    <row r="1" spans="1:9" ht="27.75" customHeight="1" thickBot="1" x14ac:dyDescent="0.3">
      <c r="A1" s="59" t="s">
        <v>142</v>
      </c>
      <c r="B1" s="59"/>
      <c r="C1" s="59"/>
      <c r="D1" s="59"/>
      <c r="E1" s="59"/>
      <c r="F1" s="59"/>
      <c r="G1" s="1"/>
      <c r="H1" s="1"/>
    </row>
    <row r="2" spans="1:9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9" ht="39.75" customHeight="1" thickBot="1" x14ac:dyDescent="0.3">
      <c r="A3" s="60" t="s">
        <v>1</v>
      </c>
      <c r="B3" s="62" t="s">
        <v>2</v>
      </c>
      <c r="C3" s="63"/>
      <c r="D3" s="64"/>
      <c r="E3" s="44" t="s">
        <v>10</v>
      </c>
      <c r="F3" s="44" t="s">
        <v>11</v>
      </c>
      <c r="G3" s="1"/>
      <c r="H3" s="1"/>
    </row>
    <row r="4" spans="1:9" ht="13.5" customHeight="1" thickBot="1" x14ac:dyDescent="0.3">
      <c r="A4" s="61"/>
      <c r="B4" s="23">
        <v>1</v>
      </c>
      <c r="C4" s="24">
        <v>2</v>
      </c>
      <c r="D4" s="24">
        <v>3</v>
      </c>
      <c r="E4" s="25"/>
      <c r="F4" s="45"/>
      <c r="G4" s="1"/>
      <c r="H4" s="1"/>
    </row>
    <row r="5" spans="1:9" ht="16.5" thickBot="1" x14ac:dyDescent="0.3">
      <c r="A5" s="26" t="s">
        <v>3</v>
      </c>
      <c r="B5" s="78" t="s">
        <v>132</v>
      </c>
      <c r="C5" s="79"/>
      <c r="D5" s="80"/>
      <c r="E5" s="67">
        <v>29300</v>
      </c>
      <c r="F5" s="67">
        <v>29300</v>
      </c>
      <c r="G5" s="1"/>
      <c r="H5" s="1"/>
    </row>
    <row r="6" spans="1:9" ht="13.5" customHeight="1" thickBot="1" x14ac:dyDescent="0.3">
      <c r="A6" s="76" t="s">
        <v>4</v>
      </c>
      <c r="B6" s="13" t="s">
        <v>86</v>
      </c>
      <c r="C6" s="83" t="s">
        <v>133</v>
      </c>
      <c r="D6" s="84"/>
      <c r="E6" s="68"/>
      <c r="F6" s="68"/>
      <c r="G6" s="1"/>
      <c r="H6" s="1"/>
    </row>
    <row r="7" spans="1:9" ht="13.5" customHeight="1" thickBot="1" x14ac:dyDescent="0.3">
      <c r="A7" s="77"/>
      <c r="B7" s="15" t="s">
        <v>87</v>
      </c>
      <c r="C7" s="83" t="s">
        <v>13</v>
      </c>
      <c r="D7" s="84"/>
      <c r="E7" s="68"/>
      <c r="F7" s="68"/>
      <c r="G7" s="1"/>
      <c r="H7" s="1"/>
    </row>
    <row r="8" spans="1:9" ht="13.5" customHeight="1" thickBot="1" x14ac:dyDescent="0.3">
      <c r="A8" s="77"/>
      <c r="B8" s="17" t="s">
        <v>14</v>
      </c>
      <c r="C8" s="54" t="s">
        <v>15</v>
      </c>
      <c r="D8" s="20"/>
      <c r="E8" s="68"/>
      <c r="F8" s="68"/>
      <c r="G8" s="1"/>
      <c r="H8" s="1"/>
    </row>
    <row r="9" spans="1:9" ht="26.25" thickBot="1" x14ac:dyDescent="0.3">
      <c r="A9" s="77"/>
      <c r="B9" s="17" t="s">
        <v>16</v>
      </c>
      <c r="C9" s="55" t="s">
        <v>17</v>
      </c>
      <c r="D9" s="54" t="s">
        <v>134</v>
      </c>
      <c r="E9" s="68"/>
      <c r="F9" s="68"/>
      <c r="G9" s="1"/>
      <c r="H9" s="1"/>
    </row>
    <row r="10" spans="1:9" ht="51.75" thickBot="1" x14ac:dyDescent="0.3">
      <c r="A10" s="77"/>
      <c r="B10" s="17" t="s">
        <v>18</v>
      </c>
      <c r="C10" s="55" t="s">
        <v>19</v>
      </c>
      <c r="D10" s="55" t="s">
        <v>135</v>
      </c>
      <c r="E10" s="68"/>
      <c r="F10" s="68"/>
      <c r="G10" s="1"/>
      <c r="H10" s="1"/>
    </row>
    <row r="11" spans="1:9" ht="13.5" customHeight="1" thickBot="1" x14ac:dyDescent="0.25">
      <c r="A11" s="77"/>
      <c r="B11" s="17" t="s">
        <v>20</v>
      </c>
      <c r="C11" s="55" t="s">
        <v>21</v>
      </c>
      <c r="D11" s="56" t="s">
        <v>22</v>
      </c>
      <c r="E11" s="68"/>
      <c r="F11" s="68"/>
      <c r="G11" s="1"/>
      <c r="H11" s="1"/>
    </row>
    <row r="12" spans="1:9" ht="26.25" thickBot="1" x14ac:dyDescent="0.3">
      <c r="A12" s="77"/>
      <c r="B12" s="17" t="s">
        <v>23</v>
      </c>
      <c r="C12" s="55" t="s">
        <v>24</v>
      </c>
      <c r="D12" s="20" t="s">
        <v>136</v>
      </c>
      <c r="E12" s="68"/>
      <c r="F12" s="68"/>
      <c r="G12" s="1"/>
      <c r="H12" s="1"/>
      <c r="I12" s="22"/>
    </row>
    <row r="13" spans="1:9" ht="13.5" customHeight="1" thickBot="1" x14ac:dyDescent="0.3">
      <c r="A13" s="77"/>
      <c r="B13" s="17" t="s">
        <v>25</v>
      </c>
      <c r="C13" s="55" t="s">
        <v>26</v>
      </c>
      <c r="D13" s="32" t="s">
        <v>88</v>
      </c>
      <c r="E13" s="68"/>
      <c r="F13" s="68"/>
      <c r="G13" s="1"/>
      <c r="H13" s="1"/>
    </row>
    <row r="14" spans="1:9" ht="13.5" customHeight="1" thickBot="1" x14ac:dyDescent="0.3">
      <c r="A14" s="77"/>
      <c r="B14" s="17" t="s">
        <v>27</v>
      </c>
      <c r="C14" s="55" t="s">
        <v>28</v>
      </c>
      <c r="D14" s="54" t="s">
        <v>137</v>
      </c>
      <c r="E14" s="68"/>
      <c r="F14" s="68"/>
      <c r="G14" s="1"/>
      <c r="H14" s="22"/>
    </row>
    <row r="15" spans="1:9" ht="13.5" customHeight="1" thickBot="1" x14ac:dyDescent="0.3">
      <c r="A15" s="77"/>
      <c r="B15" s="15" t="s">
        <v>90</v>
      </c>
      <c r="C15" s="83" t="s">
        <v>29</v>
      </c>
      <c r="D15" s="84"/>
      <c r="E15" s="68"/>
      <c r="F15" s="68"/>
      <c r="G15" s="1"/>
      <c r="H15" s="1"/>
    </row>
    <row r="16" spans="1:9" ht="38.25" customHeight="1" x14ac:dyDescent="0.25">
      <c r="A16" s="77"/>
      <c r="B16" s="65" t="s">
        <v>30</v>
      </c>
      <c r="C16" s="65" t="s">
        <v>31</v>
      </c>
      <c r="D16" s="65" t="s">
        <v>89</v>
      </c>
      <c r="E16" s="68"/>
      <c r="F16" s="68"/>
      <c r="G16" s="1"/>
      <c r="H16" s="1"/>
    </row>
    <row r="17" spans="1:8" ht="13.5" customHeight="1" thickBot="1" x14ac:dyDescent="0.3">
      <c r="A17" s="77"/>
      <c r="B17" s="66"/>
      <c r="C17" s="66"/>
      <c r="D17" s="66"/>
      <c r="E17" s="68"/>
      <c r="F17" s="68"/>
      <c r="G17" s="1"/>
      <c r="H17" s="1"/>
    </row>
    <row r="18" spans="1:8" ht="13.5" customHeight="1" thickBot="1" x14ac:dyDescent="0.3">
      <c r="A18" s="77"/>
      <c r="B18" s="17" t="s">
        <v>32</v>
      </c>
      <c r="C18" s="20" t="s">
        <v>33</v>
      </c>
      <c r="D18" s="31"/>
      <c r="E18" s="68"/>
      <c r="F18" s="68"/>
      <c r="G18" s="1"/>
      <c r="H18" s="1"/>
    </row>
    <row r="19" spans="1:8" ht="24.75" thickBot="1" x14ac:dyDescent="0.3">
      <c r="A19" s="77"/>
      <c r="B19" s="17" t="s">
        <v>34</v>
      </c>
      <c r="C19" s="16" t="s">
        <v>35</v>
      </c>
      <c r="D19" s="20" t="s">
        <v>36</v>
      </c>
      <c r="E19" s="68"/>
      <c r="F19" s="68"/>
      <c r="G19" s="1"/>
      <c r="H19" s="1"/>
    </row>
    <row r="20" spans="1:8" ht="24.75" thickBot="1" x14ac:dyDescent="0.3">
      <c r="A20" s="77"/>
      <c r="B20" s="17" t="s">
        <v>37</v>
      </c>
      <c r="C20" s="16" t="s">
        <v>38</v>
      </c>
      <c r="D20" s="20" t="s">
        <v>39</v>
      </c>
      <c r="E20" s="68"/>
      <c r="F20" s="68"/>
      <c r="G20" s="1"/>
      <c r="H20" s="1"/>
    </row>
    <row r="21" spans="1:8" ht="12.75" customHeight="1" x14ac:dyDescent="0.25">
      <c r="A21" s="77"/>
      <c r="B21" s="65" t="s">
        <v>40</v>
      </c>
      <c r="C21" s="65" t="s">
        <v>41</v>
      </c>
      <c r="D21" s="65" t="s">
        <v>42</v>
      </c>
      <c r="E21" s="68"/>
      <c r="F21" s="68"/>
      <c r="G21" s="1"/>
      <c r="H21" s="1"/>
    </row>
    <row r="22" spans="1:8" ht="13.5" customHeight="1" thickBot="1" x14ac:dyDescent="0.3">
      <c r="A22" s="77"/>
      <c r="B22" s="66"/>
      <c r="C22" s="66"/>
      <c r="D22" s="66"/>
      <c r="E22" s="68"/>
      <c r="F22" s="68"/>
      <c r="G22" s="1"/>
      <c r="H22" s="1"/>
    </row>
    <row r="23" spans="1:8" ht="36.75" thickBot="1" x14ac:dyDescent="0.3">
      <c r="A23" s="77"/>
      <c r="B23" s="17" t="s">
        <v>43</v>
      </c>
      <c r="C23" s="16" t="s">
        <v>44</v>
      </c>
      <c r="D23" s="20" t="s">
        <v>45</v>
      </c>
      <c r="E23" s="68"/>
      <c r="F23" s="68"/>
      <c r="G23" s="1"/>
      <c r="H23" s="1"/>
    </row>
    <row r="24" spans="1:8" ht="24.75" thickBot="1" x14ac:dyDescent="0.3">
      <c r="A24" s="77"/>
      <c r="B24" s="17" t="s">
        <v>46</v>
      </c>
      <c r="C24" s="16" t="s">
        <v>47</v>
      </c>
      <c r="D24" s="33">
        <v>600</v>
      </c>
      <c r="E24" s="68"/>
      <c r="F24" s="68"/>
      <c r="G24" s="1"/>
      <c r="H24" s="1"/>
    </row>
    <row r="25" spans="1:8" ht="13.5" customHeight="1" thickBot="1" x14ac:dyDescent="0.3">
      <c r="A25" s="77"/>
      <c r="B25" s="15" t="s">
        <v>91</v>
      </c>
      <c r="C25" s="81" t="s">
        <v>48</v>
      </c>
      <c r="D25" s="82"/>
      <c r="E25" s="68"/>
      <c r="F25" s="68"/>
      <c r="G25" s="1"/>
      <c r="H25" s="1"/>
    </row>
    <row r="26" spans="1:8" ht="36.75" thickBot="1" x14ac:dyDescent="0.3">
      <c r="A26" s="77"/>
      <c r="B26" s="17" t="s">
        <v>49</v>
      </c>
      <c r="C26" s="16" t="s">
        <v>50</v>
      </c>
      <c r="D26" s="20" t="s">
        <v>51</v>
      </c>
      <c r="E26" s="68"/>
      <c r="F26" s="68"/>
      <c r="G26" s="1"/>
      <c r="H26" s="1"/>
    </row>
    <row r="27" spans="1:8" ht="24.75" thickBot="1" x14ac:dyDescent="0.3">
      <c r="A27" s="77"/>
      <c r="B27" s="17" t="s">
        <v>52</v>
      </c>
      <c r="C27" s="16" t="s">
        <v>53</v>
      </c>
      <c r="D27" s="20" t="s">
        <v>54</v>
      </c>
      <c r="E27" s="68"/>
      <c r="F27" s="68"/>
      <c r="G27" s="1"/>
      <c r="H27" s="1"/>
    </row>
    <row r="28" spans="1:8" ht="24.75" thickBot="1" x14ac:dyDescent="0.3">
      <c r="A28" s="77"/>
      <c r="B28" s="17" t="s">
        <v>55</v>
      </c>
      <c r="C28" s="16" t="s">
        <v>56</v>
      </c>
      <c r="D28" s="20" t="s">
        <v>57</v>
      </c>
      <c r="E28" s="68"/>
      <c r="F28" s="68"/>
      <c r="G28" s="1"/>
      <c r="H28" s="1"/>
    </row>
    <row r="29" spans="1:8" ht="24.75" thickBot="1" x14ac:dyDescent="0.3">
      <c r="A29" s="77"/>
      <c r="B29" s="17" t="s">
        <v>58</v>
      </c>
      <c r="C29" s="16" t="s">
        <v>59</v>
      </c>
      <c r="D29" s="20" t="s">
        <v>60</v>
      </c>
      <c r="E29" s="68"/>
      <c r="F29" s="68"/>
      <c r="G29" s="1"/>
      <c r="H29" s="1"/>
    </row>
    <row r="30" spans="1:8" ht="24.75" thickBot="1" x14ac:dyDescent="0.3">
      <c r="A30" s="77"/>
      <c r="B30" s="17" t="s">
        <v>61</v>
      </c>
      <c r="C30" s="16" t="s">
        <v>62</v>
      </c>
      <c r="D30" s="20" t="s">
        <v>63</v>
      </c>
      <c r="E30" s="68"/>
      <c r="F30" s="68"/>
      <c r="G30" s="1"/>
      <c r="H30" s="1"/>
    </row>
    <row r="31" spans="1:8" ht="13.5" customHeight="1" thickBot="1" x14ac:dyDescent="0.3">
      <c r="A31" s="77"/>
      <c r="B31" s="19" t="s">
        <v>92</v>
      </c>
      <c r="C31" s="81" t="s">
        <v>64</v>
      </c>
      <c r="D31" s="82"/>
      <c r="E31" s="68"/>
      <c r="F31" s="68"/>
      <c r="G31" s="1"/>
      <c r="H31" s="1"/>
    </row>
    <row r="32" spans="1:8" thickBot="1" x14ac:dyDescent="0.3">
      <c r="A32" s="77"/>
      <c r="B32" s="27" t="s">
        <v>93</v>
      </c>
      <c r="C32" s="16" t="s">
        <v>65</v>
      </c>
      <c r="D32" s="20" t="s">
        <v>66</v>
      </c>
      <c r="E32" s="68"/>
      <c r="F32" s="68"/>
      <c r="G32" s="1"/>
      <c r="H32" s="1"/>
    </row>
    <row r="33" spans="1:8" ht="24.75" thickBot="1" x14ac:dyDescent="0.3">
      <c r="A33" s="77"/>
      <c r="B33" s="27" t="s">
        <v>94</v>
      </c>
      <c r="C33" s="16" t="s">
        <v>67</v>
      </c>
      <c r="D33" s="33">
        <v>240</v>
      </c>
      <c r="E33" s="68"/>
      <c r="F33" s="68"/>
      <c r="G33" s="1"/>
      <c r="H33" s="1"/>
    </row>
    <row r="34" spans="1:8" thickBot="1" x14ac:dyDescent="0.3">
      <c r="A34" s="77"/>
      <c r="B34" s="27" t="s">
        <v>95</v>
      </c>
      <c r="C34" s="16" t="s">
        <v>68</v>
      </c>
      <c r="D34" s="33">
        <v>13.8</v>
      </c>
      <c r="E34" s="68"/>
      <c r="F34" s="68"/>
      <c r="G34" s="1"/>
      <c r="H34" s="1"/>
    </row>
    <row r="35" spans="1:8" thickBot="1" x14ac:dyDescent="0.3">
      <c r="A35" s="77"/>
      <c r="B35" s="27" t="s">
        <v>96</v>
      </c>
      <c r="C35" s="16" t="s">
        <v>69</v>
      </c>
      <c r="D35" s="20" t="s">
        <v>70</v>
      </c>
      <c r="E35" s="68"/>
      <c r="F35" s="68"/>
      <c r="G35" s="1"/>
      <c r="H35" s="1"/>
    </row>
    <row r="36" spans="1:8" ht="36.75" thickBot="1" x14ac:dyDescent="0.3">
      <c r="A36" s="77"/>
      <c r="B36" s="27" t="s">
        <v>97</v>
      </c>
      <c r="C36" s="16" t="s">
        <v>71</v>
      </c>
      <c r="D36" s="20" t="s">
        <v>72</v>
      </c>
      <c r="E36" s="68"/>
      <c r="F36" s="68"/>
      <c r="G36" s="1"/>
      <c r="H36" s="1"/>
    </row>
    <row r="37" spans="1:8" ht="60.75" thickBot="1" x14ac:dyDescent="0.3">
      <c r="A37" s="77"/>
      <c r="B37" s="27" t="s">
        <v>98</v>
      </c>
      <c r="C37" s="16" t="s">
        <v>73</v>
      </c>
      <c r="D37" s="20" t="s">
        <v>74</v>
      </c>
      <c r="E37" s="68"/>
      <c r="F37" s="68"/>
      <c r="G37" s="1"/>
      <c r="H37" s="1"/>
    </row>
    <row r="38" spans="1:8" ht="24.75" thickBot="1" x14ac:dyDescent="0.3">
      <c r="A38" s="77"/>
      <c r="B38" s="27" t="s">
        <v>99</v>
      </c>
      <c r="C38" s="16" t="s">
        <v>75</v>
      </c>
      <c r="D38" s="20" t="s">
        <v>76</v>
      </c>
      <c r="E38" s="68"/>
      <c r="F38" s="68"/>
      <c r="G38" s="1"/>
      <c r="H38" s="1"/>
    </row>
    <row r="39" spans="1:8" ht="24.75" thickBot="1" x14ac:dyDescent="0.3">
      <c r="A39" s="77"/>
      <c r="B39" s="27" t="s">
        <v>100</v>
      </c>
      <c r="C39" s="16" t="s">
        <v>77</v>
      </c>
      <c r="D39" s="20" t="s">
        <v>78</v>
      </c>
      <c r="E39" s="68"/>
      <c r="F39" s="68"/>
      <c r="G39" s="1"/>
      <c r="H39" s="1"/>
    </row>
    <row r="40" spans="1:8" ht="23.25" customHeight="1" thickBot="1" x14ac:dyDescent="0.3">
      <c r="A40" s="77"/>
      <c r="B40" s="28" t="s">
        <v>101</v>
      </c>
      <c r="C40" s="81" t="s">
        <v>79</v>
      </c>
      <c r="D40" s="82"/>
      <c r="E40" s="68"/>
      <c r="F40" s="68"/>
      <c r="G40" s="1"/>
      <c r="H40" s="1"/>
    </row>
    <row r="41" spans="1:8" ht="36" customHeight="1" thickBot="1" x14ac:dyDescent="0.3">
      <c r="A41" s="77"/>
      <c r="B41" s="27" t="s">
        <v>102</v>
      </c>
      <c r="C41" s="16" t="s">
        <v>80</v>
      </c>
      <c r="D41" s="20" t="s">
        <v>81</v>
      </c>
      <c r="E41" s="68"/>
      <c r="F41" s="68"/>
      <c r="G41" s="1"/>
      <c r="H41" s="1"/>
    </row>
    <row r="42" spans="1:8" thickBot="1" x14ac:dyDescent="0.3">
      <c r="A42" s="77"/>
      <c r="B42" s="27" t="s">
        <v>103</v>
      </c>
      <c r="C42" s="16" t="s">
        <v>82</v>
      </c>
      <c r="D42" s="20" t="s">
        <v>83</v>
      </c>
      <c r="E42" s="68"/>
      <c r="F42" s="68"/>
      <c r="G42" s="1"/>
      <c r="H42" s="1"/>
    </row>
    <row r="43" spans="1:8" thickBot="1" x14ac:dyDescent="0.3">
      <c r="A43" s="77"/>
      <c r="B43" s="29" t="s">
        <v>104</v>
      </c>
      <c r="C43" s="18" t="s">
        <v>84</v>
      </c>
      <c r="D43" s="21" t="s">
        <v>85</v>
      </c>
      <c r="E43" s="68"/>
      <c r="F43" s="68"/>
      <c r="G43" s="1"/>
      <c r="H43" s="1"/>
    </row>
    <row r="44" spans="1:8" ht="13.5" customHeight="1" thickBot="1" x14ac:dyDescent="0.3">
      <c r="A44" s="26" t="s">
        <v>5</v>
      </c>
      <c r="B44" s="43">
        <v>1</v>
      </c>
      <c r="C44" s="30" t="s">
        <v>12</v>
      </c>
      <c r="D44" s="34"/>
      <c r="E44" s="69"/>
      <c r="F44" s="69"/>
      <c r="G44" s="1"/>
      <c r="H44" s="1"/>
    </row>
    <row r="45" spans="1:8" ht="13.5" customHeight="1" thickBot="1" x14ac:dyDescent="0.3">
      <c r="A45" s="6" t="s">
        <v>6</v>
      </c>
      <c r="B45" s="7">
        <v>29500</v>
      </c>
      <c r="C45" s="7">
        <v>29300</v>
      </c>
      <c r="D45" s="8">
        <v>29100</v>
      </c>
      <c r="E45" s="7">
        <f>(B45+C45+D45)/3</f>
        <v>29300</v>
      </c>
      <c r="F45" s="7">
        <f>(B45+C45+D45)/3</f>
        <v>29300</v>
      </c>
      <c r="G45" s="1"/>
      <c r="H45" s="1"/>
    </row>
    <row r="46" spans="1:8" ht="13.5" customHeight="1" thickTop="1" thickBot="1" x14ac:dyDescent="0.3">
      <c r="A46" s="5" t="s">
        <v>7</v>
      </c>
      <c r="B46" s="35">
        <f>B45*B44</f>
        <v>29500</v>
      </c>
      <c r="C46" s="36">
        <f>C45*B44</f>
        <v>29300</v>
      </c>
      <c r="D46" s="37">
        <f>D45*B44</f>
        <v>29100</v>
      </c>
      <c r="E46" s="37">
        <f>F45*B44</f>
        <v>29300</v>
      </c>
      <c r="F46" s="44">
        <f>E46</f>
        <v>29300</v>
      </c>
      <c r="G46" s="1"/>
      <c r="H46" s="1"/>
    </row>
    <row r="47" spans="1:8" ht="13.5" customHeight="1" thickBot="1" x14ac:dyDescent="0.3">
      <c r="A47" s="26" t="s">
        <v>3</v>
      </c>
      <c r="B47" s="70" t="s">
        <v>143</v>
      </c>
      <c r="C47" s="71"/>
      <c r="D47" s="71"/>
      <c r="E47" s="67">
        <v>6700</v>
      </c>
      <c r="F47" s="67">
        <v>6700</v>
      </c>
      <c r="G47" s="1"/>
      <c r="H47" s="1"/>
    </row>
    <row r="48" spans="1:8" ht="24.75" thickBot="1" x14ac:dyDescent="0.3">
      <c r="A48" s="72" t="s">
        <v>4</v>
      </c>
      <c r="B48" s="38" t="s">
        <v>118</v>
      </c>
      <c r="C48" s="14" t="s">
        <v>105</v>
      </c>
      <c r="D48" s="39" t="s">
        <v>138</v>
      </c>
      <c r="E48" s="74"/>
      <c r="F48" s="74"/>
      <c r="G48" s="1"/>
      <c r="H48" s="1"/>
    </row>
    <row r="49" spans="1:8" ht="24.75" thickBot="1" x14ac:dyDescent="0.3">
      <c r="A49" s="73"/>
      <c r="B49" s="38" t="s">
        <v>119</v>
      </c>
      <c r="C49" s="16" t="s">
        <v>106</v>
      </c>
      <c r="D49" s="40">
        <v>50</v>
      </c>
      <c r="E49" s="74"/>
      <c r="F49" s="74"/>
      <c r="G49" s="1"/>
      <c r="H49" s="1"/>
    </row>
    <row r="50" spans="1:8" ht="24.75" thickBot="1" x14ac:dyDescent="0.3">
      <c r="A50" s="73"/>
      <c r="B50" s="38" t="s">
        <v>120</v>
      </c>
      <c r="C50" s="16" t="s">
        <v>107</v>
      </c>
      <c r="D50" s="40" t="s">
        <v>129</v>
      </c>
      <c r="E50" s="74"/>
      <c r="F50" s="74"/>
      <c r="G50" s="1"/>
      <c r="H50" s="1"/>
    </row>
    <row r="51" spans="1:8" ht="36.75" thickBot="1" x14ac:dyDescent="0.3">
      <c r="A51" s="73"/>
      <c r="B51" s="38" t="s">
        <v>121</v>
      </c>
      <c r="C51" s="16" t="s">
        <v>108</v>
      </c>
      <c r="D51" s="40" t="s">
        <v>109</v>
      </c>
      <c r="E51" s="74"/>
      <c r="F51" s="74"/>
      <c r="G51" s="1"/>
      <c r="H51" s="1"/>
    </row>
    <row r="52" spans="1:8" thickBot="1" x14ac:dyDescent="0.3">
      <c r="A52" s="73"/>
      <c r="B52" s="38" t="s">
        <v>122</v>
      </c>
      <c r="C52" s="16" t="s">
        <v>110</v>
      </c>
      <c r="D52" s="54" t="s">
        <v>137</v>
      </c>
      <c r="E52" s="74"/>
      <c r="F52" s="74"/>
      <c r="G52" s="1"/>
      <c r="H52" s="1"/>
    </row>
    <row r="53" spans="1:8" ht="12.75" x14ac:dyDescent="0.25">
      <c r="A53" s="73"/>
      <c r="B53" s="85" t="s">
        <v>123</v>
      </c>
      <c r="C53" s="65" t="s">
        <v>111</v>
      </c>
      <c r="D53" s="65" t="s">
        <v>139</v>
      </c>
      <c r="E53" s="74"/>
      <c r="F53" s="74"/>
      <c r="G53" s="1"/>
      <c r="H53" s="1"/>
    </row>
    <row r="54" spans="1:8" thickBot="1" x14ac:dyDescent="0.3">
      <c r="A54" s="73"/>
      <c r="B54" s="86"/>
      <c r="C54" s="86"/>
      <c r="D54" s="86"/>
      <c r="E54" s="74"/>
      <c r="F54" s="74"/>
      <c r="G54" s="1"/>
      <c r="H54" s="1"/>
    </row>
    <row r="55" spans="1:8" ht="24.75" thickBot="1" x14ac:dyDescent="0.3">
      <c r="A55" s="73"/>
      <c r="B55" s="38" t="s">
        <v>124</v>
      </c>
      <c r="C55" s="16" t="s">
        <v>112</v>
      </c>
      <c r="D55" s="57" t="s">
        <v>140</v>
      </c>
      <c r="E55" s="74"/>
      <c r="F55" s="74"/>
      <c r="G55" s="1"/>
      <c r="H55" s="1"/>
    </row>
    <row r="56" spans="1:8" thickBot="1" x14ac:dyDescent="0.3">
      <c r="A56" s="73"/>
      <c r="B56" s="38" t="s">
        <v>125</v>
      </c>
      <c r="C56" s="16" t="s">
        <v>113</v>
      </c>
      <c r="D56" s="40" t="s">
        <v>114</v>
      </c>
      <c r="E56" s="74"/>
      <c r="F56" s="74"/>
      <c r="G56" s="1"/>
      <c r="H56" s="1"/>
    </row>
    <row r="57" spans="1:8" ht="13.5" customHeight="1" thickBot="1" x14ac:dyDescent="0.3">
      <c r="A57" s="73"/>
      <c r="B57" s="38" t="s">
        <v>126</v>
      </c>
      <c r="C57" s="16" t="s">
        <v>115</v>
      </c>
      <c r="D57" s="40" t="s">
        <v>114</v>
      </c>
      <c r="E57" s="74"/>
      <c r="F57" s="74"/>
      <c r="G57" s="1"/>
      <c r="H57" s="1"/>
    </row>
    <row r="58" spans="1:8" ht="13.5" customHeight="1" thickBot="1" x14ac:dyDescent="0.3">
      <c r="A58" s="73"/>
      <c r="B58" s="38" t="s">
        <v>127</v>
      </c>
      <c r="C58" s="16" t="s">
        <v>116</v>
      </c>
      <c r="D58" s="40" t="s">
        <v>114</v>
      </c>
      <c r="E58" s="74"/>
      <c r="F58" s="74"/>
      <c r="G58" s="1"/>
      <c r="H58" s="1"/>
    </row>
    <row r="59" spans="1:8" ht="24.75" thickBot="1" x14ac:dyDescent="0.3">
      <c r="A59" s="73"/>
      <c r="B59" s="41" t="s">
        <v>128</v>
      </c>
      <c r="C59" s="18" t="s">
        <v>117</v>
      </c>
      <c r="D59" s="42" t="s">
        <v>130</v>
      </c>
      <c r="E59" s="74"/>
      <c r="F59" s="74"/>
      <c r="G59" s="1"/>
      <c r="H59" s="1"/>
    </row>
    <row r="60" spans="1:8" ht="13.5" customHeight="1" thickBot="1" x14ac:dyDescent="0.3">
      <c r="A60" s="46" t="s">
        <v>5</v>
      </c>
      <c r="B60" s="47">
        <v>1</v>
      </c>
      <c r="C60" s="48" t="s">
        <v>12</v>
      </c>
      <c r="D60" s="49"/>
      <c r="E60" s="75"/>
      <c r="F60" s="75"/>
      <c r="G60" s="1"/>
      <c r="H60" s="1"/>
    </row>
    <row r="61" spans="1:8" ht="13.5" customHeight="1" thickBot="1" x14ac:dyDescent="0.3">
      <c r="A61" s="26" t="s">
        <v>6</v>
      </c>
      <c r="B61" s="44">
        <v>6900</v>
      </c>
      <c r="C61" s="44">
        <v>6700</v>
      </c>
      <c r="D61" s="53">
        <v>6500</v>
      </c>
      <c r="E61" s="44">
        <f>(B61+C61+D61)/3</f>
        <v>6700</v>
      </c>
      <c r="F61" s="44">
        <f>(B61+C61+D61)/3</f>
        <v>6700</v>
      </c>
      <c r="G61" s="1"/>
      <c r="H61" s="1"/>
    </row>
    <row r="62" spans="1:8" ht="13.5" customHeight="1" thickBot="1" x14ac:dyDescent="0.3">
      <c r="A62" s="26" t="s">
        <v>7</v>
      </c>
      <c r="B62" s="44">
        <f>B61*B60</f>
        <v>6900</v>
      </c>
      <c r="C62" s="44">
        <f>C61*B60</f>
        <v>6700</v>
      </c>
      <c r="D62" s="44">
        <f>D61*B60</f>
        <v>6500</v>
      </c>
      <c r="E62" s="44">
        <f>(B62+C62+D62)/3</f>
        <v>6700</v>
      </c>
      <c r="F62" s="44">
        <f>E62</f>
        <v>6700</v>
      </c>
      <c r="G62" s="1"/>
      <c r="H62" s="1"/>
    </row>
    <row r="63" spans="1:8" ht="13.5" customHeight="1" thickBot="1" x14ac:dyDescent="0.3">
      <c r="A63" s="51" t="s">
        <v>8</v>
      </c>
      <c r="B63" s="52">
        <f>B46+B62</f>
        <v>36400</v>
      </c>
      <c r="C63" s="52">
        <f>C46+C62</f>
        <v>36000</v>
      </c>
      <c r="D63" s="52">
        <f>D46+D62</f>
        <v>35600</v>
      </c>
      <c r="E63" s="52">
        <f>(B63+C63+D63)/3</f>
        <v>36000</v>
      </c>
      <c r="F63" s="52">
        <f>F47+F5</f>
        <v>36000</v>
      </c>
      <c r="G63" s="1"/>
      <c r="H63" s="1"/>
    </row>
    <row r="64" spans="1:8" ht="27" customHeight="1" thickBot="1" x14ac:dyDescent="0.3">
      <c r="A64" s="26" t="s">
        <v>9</v>
      </c>
      <c r="B64" s="52">
        <f>B63</f>
        <v>36400</v>
      </c>
      <c r="C64" s="52">
        <f>C63</f>
        <v>36000</v>
      </c>
      <c r="D64" s="52">
        <f>D63</f>
        <v>35600</v>
      </c>
      <c r="E64" s="52">
        <f>E63</f>
        <v>36000</v>
      </c>
      <c r="F64" s="50">
        <f>E64</f>
        <v>36000</v>
      </c>
      <c r="G64" s="1"/>
      <c r="H64" s="1"/>
    </row>
    <row r="65" spans="1:8" ht="13.5" customHeight="1" x14ac:dyDescent="0.25">
      <c r="E65" s="10"/>
      <c r="F65" s="10"/>
      <c r="G65" s="1"/>
      <c r="H65" s="1"/>
    </row>
    <row r="66" spans="1:8" ht="13.5" customHeight="1" x14ac:dyDescent="0.25">
      <c r="A66" s="58" t="s">
        <v>141</v>
      </c>
      <c r="B66" s="58"/>
      <c r="C66" s="58"/>
      <c r="D66" s="58"/>
      <c r="E66" s="58"/>
      <c r="F66" s="58"/>
      <c r="G66" s="1"/>
      <c r="H66" s="1"/>
    </row>
    <row r="67" spans="1:8" ht="46.5" customHeight="1" x14ac:dyDescent="0.25">
      <c r="A67" s="58"/>
      <c r="B67" s="58"/>
      <c r="C67" s="58"/>
      <c r="D67" s="58"/>
      <c r="E67" s="58"/>
      <c r="F67" s="58"/>
      <c r="G67" s="1"/>
      <c r="H67" s="1"/>
    </row>
    <row r="68" spans="1:8" ht="13.5" customHeight="1" x14ac:dyDescent="0.25">
      <c r="A68" s="2" t="s">
        <v>131</v>
      </c>
      <c r="G68" s="1"/>
      <c r="H68" s="1"/>
    </row>
    <row r="69" spans="1:8" ht="25.5" customHeight="1" x14ac:dyDescent="0.25">
      <c r="G69" s="1"/>
      <c r="H69" s="1"/>
    </row>
    <row r="70" spans="1:8" ht="13.5" customHeight="1" x14ac:dyDescent="0.25">
      <c r="G70" s="1"/>
      <c r="H70" s="1"/>
    </row>
    <row r="71" spans="1:8" ht="13.5" customHeight="1" x14ac:dyDescent="0.25">
      <c r="G71" s="1"/>
      <c r="H71" s="1"/>
    </row>
    <row r="72" spans="1:8" ht="13.5" customHeight="1" x14ac:dyDescent="0.25">
      <c r="G72" s="1"/>
      <c r="H72" s="1"/>
    </row>
    <row r="73" spans="1:8" ht="13.5" customHeight="1" x14ac:dyDescent="0.25">
      <c r="G73" s="1"/>
      <c r="H73" s="1"/>
    </row>
    <row r="74" spans="1:8" ht="26.25" customHeight="1" x14ac:dyDescent="0.25">
      <c r="G74" s="1"/>
      <c r="H74" s="1"/>
    </row>
    <row r="75" spans="1:8" ht="13.5" customHeight="1" x14ac:dyDescent="0.25">
      <c r="G75" s="1"/>
      <c r="H75" s="1"/>
    </row>
    <row r="76" spans="1:8" ht="13.5" customHeight="1" x14ac:dyDescent="0.25">
      <c r="G76" s="1"/>
      <c r="H76" s="1"/>
    </row>
    <row r="77" spans="1:8" ht="13.5" customHeight="1" x14ac:dyDescent="0.25">
      <c r="G77" s="1"/>
      <c r="H77" s="1"/>
    </row>
    <row r="78" spans="1:8" ht="13.5" customHeight="1" x14ac:dyDescent="0.25"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9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76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G1621" s="1"/>
      <c r="H1621" s="1"/>
    </row>
    <row r="1622" spans="1:8" ht="13.5" customHeight="1" x14ac:dyDescent="0.25">
      <c r="G1622" s="1"/>
      <c r="H1622" s="1"/>
    </row>
    <row r="1623" spans="1:8" ht="13.5" customHeight="1" x14ac:dyDescent="0.25">
      <c r="G1623" s="1"/>
      <c r="H1623" s="1"/>
    </row>
    <row r="1624" spans="1:8" ht="13.5" customHeight="1" x14ac:dyDescent="0.25">
      <c r="G1624" s="1"/>
      <c r="H1624" s="1"/>
    </row>
    <row r="1625" spans="1:8" ht="13.5" customHeight="1" x14ac:dyDescent="0.25">
      <c r="G1625" s="1"/>
      <c r="H1625" s="1"/>
    </row>
    <row r="1626" spans="1:8" ht="13.5" customHeight="1" x14ac:dyDescent="0.25">
      <c r="G1626" s="1"/>
      <c r="H1626" s="1"/>
    </row>
    <row r="1627" spans="1:8" ht="13.5" customHeight="1" x14ac:dyDescent="0.25">
      <c r="G1627" s="1"/>
      <c r="H1627" s="1"/>
    </row>
    <row r="1628" spans="1:8" ht="13.5" customHeight="1" x14ac:dyDescent="0.25">
      <c r="G1628" s="1"/>
      <c r="H1628" s="1"/>
    </row>
    <row r="1629" spans="1:8" ht="13.5" customHeight="1" x14ac:dyDescent="0.25">
      <c r="G1629" s="1"/>
      <c r="H1629" s="1"/>
    </row>
    <row r="1630" spans="1:8" ht="13.5" customHeight="1" x14ac:dyDescent="0.25">
      <c r="G1630" s="1"/>
      <c r="H1630" s="1"/>
    </row>
    <row r="1631" spans="1:8" ht="13.5" customHeight="1" x14ac:dyDescent="0.25">
      <c r="G1631" s="1"/>
      <c r="H1631" s="1"/>
    </row>
    <row r="1632" spans="1:8" ht="13.5" customHeight="1" x14ac:dyDescent="0.25">
      <c r="G1632" s="1"/>
      <c r="H1632" s="1"/>
    </row>
    <row r="1633" spans="7:8" ht="13.5" customHeight="1" x14ac:dyDescent="0.25">
      <c r="G1633" s="1"/>
      <c r="H1633" s="1"/>
    </row>
    <row r="1634" spans="7:8" ht="13.5" customHeight="1" x14ac:dyDescent="0.25">
      <c r="G1634" s="1"/>
      <c r="H1634" s="1"/>
    </row>
    <row r="1635" spans="7:8" ht="13.5" customHeight="1" x14ac:dyDescent="0.25">
      <c r="G1635" s="1"/>
      <c r="H1635" s="1"/>
    </row>
  </sheetData>
  <mergeCells count="27">
    <mergeCell ref="B53:B54"/>
    <mergeCell ref="C53:C54"/>
    <mergeCell ref="D53:D54"/>
    <mergeCell ref="C25:D25"/>
    <mergeCell ref="C31:D31"/>
    <mergeCell ref="C40:D40"/>
    <mergeCell ref="C6:D6"/>
    <mergeCell ref="C7:D7"/>
    <mergeCell ref="D16:D17"/>
    <mergeCell ref="C15:D15"/>
    <mergeCell ref="D21:D22"/>
    <mergeCell ref="A66:F67"/>
    <mergeCell ref="A1:F1"/>
    <mergeCell ref="A3:A4"/>
    <mergeCell ref="B3:D3"/>
    <mergeCell ref="B16:B17"/>
    <mergeCell ref="C16:C17"/>
    <mergeCell ref="B21:B22"/>
    <mergeCell ref="C21:C22"/>
    <mergeCell ref="F5:F44"/>
    <mergeCell ref="B47:D47"/>
    <mergeCell ref="A48:A59"/>
    <mergeCell ref="E47:E60"/>
    <mergeCell ref="F47:F60"/>
    <mergeCell ref="A6:A43"/>
    <mergeCell ref="E5:E44"/>
    <mergeCell ref="B5:D5"/>
  </mergeCells>
  <pageMargins left="1" right="1" top="1" bottom="1" header="0.5" footer="0.5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2019-10-29T03:48:35Z</cp:lastPrinted>
  <dcterms:created xsi:type="dcterms:W3CDTF">2016-03-22T05:41:53Z</dcterms:created>
  <dcterms:modified xsi:type="dcterms:W3CDTF">2019-10-29T03:56:22Z</dcterms:modified>
</cp:coreProperties>
</file>