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'информация'!$A$1:$M$182</definedName>
    <definedName name="Excel_BuiltIn_Print_Area_1_1">'информация'!$A$1:$M$47</definedName>
    <definedName name="_xlnm.Print_Area" localSheetId="0">'информация'!$A$1:$M$70</definedName>
  </definedNames>
  <calcPr fullCalcOnLoad="1"/>
</workbook>
</file>

<file path=xl/sharedStrings.xml><?xml version="1.0" encoding="utf-8"?>
<sst xmlns="http://schemas.openxmlformats.org/spreadsheetml/2006/main" count="110" uniqueCount="56">
  <si>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</si>
  <si>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</si>
  <si>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</si>
  <si>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</si>
  <si>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</si>
  <si>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</si>
  <si>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</si>
  <si>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</si>
  <si>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</si>
  <si>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</si>
  <si>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</si>
  <si>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</si>
  <si>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</si>
  <si>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</si>
  <si>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</si>
  <si>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</si>
  <si>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</si>
  <si>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</si>
  <si>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</si>
  <si>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</si>
  <si>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</si>
  <si>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Т. А. Хорошавина ___________</t>
  </si>
  <si>
    <t>5-00-74</t>
  </si>
  <si>
    <t>__________ Л. А. Михайлова</t>
  </si>
  <si>
    <t>В. Н. Ермакова _____________</t>
  </si>
  <si>
    <t>5-00-47</t>
  </si>
  <si>
    <t>Всего по муниципальной программе, в том числе: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</si>
  <si>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</si>
  <si>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</si>
  <si>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</si>
  <si>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</si>
  <si>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</si>
  <si>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</si>
  <si>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</si>
  <si>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</si>
  <si>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</si>
  <si>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 xml:space="preserve">Цель:Сохранение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 </t>
  </si>
  <si>
    <t xml:space="preserve">            Задача 1  «Социальная поддержка  граждан инвалидов, граждан пожилого возраста, граждан, попавшихся в трудную жизненную ситуацию или чрезвычайную ситуацию»   </t>
  </si>
  <si>
    <t>Оказание мер социальной поддержки инвалидам, гражданам пожилого возраста, гражданам, попавшим в трудную жизненную ситуацию или чрезвычайную ситуацию (1, 2, 3, 4, 12)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</si>
  <si>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</si>
  <si>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</si>
  <si>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</si>
  <si>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</si>
  <si>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</si>
  <si>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 xml:space="preserve">            Задача 2 «Социальная поддержка граждан, удостоенных звания «Почетный гражданин города Югорска»</t>
  </si>
  <si>
    <t>Выплаты Почетным гражданам города Югорска в соответствии с решением Думы города Югорска (показатели 3, 5)</t>
  </si>
  <si>
    <t>Итого по задаче 3</t>
  </si>
  <si>
    <t>Итого по задаче 2</t>
  </si>
  <si>
    <t>в том числе</t>
  </si>
  <si>
    <t xml:space="preserve">            Задача 3  «Социальная поддержка граждан льготных категорий»</t>
  </si>
  <si>
    <t>инвестиции в объекты муниципальной собственности</t>
  </si>
  <si>
    <t>УСП</t>
  </si>
  <si>
    <t xml:space="preserve"> УСП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</si>
  <si>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01.07.2017</t>
    </r>
  </si>
  <si>
    <t>Оказание мер социальной поддержки гражданам льготных категорий (6, 7, 8, 9, 10,11,13)</t>
  </si>
  <si>
    <t>управление бухгалтерского учета и отчетности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</si>
</sst>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</numFmts>
  <fonts count="5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9" fillId="0" borderId="11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2" fontId="4" fillId="0" borderId="0" xfId="0" applyNumberFormat="1" applyFont="1" applyAlignment="1">
      <alignment horizontal="justify" vertical="top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2"/>
  <sheetViews>
    <sheetView tabSelected="1" zoomScaleSheetLayoutView="90" zoomScalePageLayoutView="0" workbookViewId="0" topLeftCell="A1">
      <selection activeCell="H49" sqref="H49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spans="1:13" ht="14.25" customHeight="1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6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34.5" customHeight="1">
      <c r="A3" s="79" t="s">
        <v>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26.25" customHeight="1">
      <c r="A4" s="124" t="s">
        <v>30</v>
      </c>
      <c r="B4" s="124"/>
      <c r="C4" s="124"/>
      <c r="D4" s="124"/>
      <c r="E4" s="124"/>
      <c r="F4" s="124"/>
      <c r="G4" s="124"/>
      <c r="H4" s="124"/>
      <c r="I4" s="124"/>
      <c r="J4" s="21"/>
      <c r="K4" s="21"/>
      <c r="L4" s="21"/>
      <c r="M4" s="21"/>
    </row>
    <row r="5" spans="1:13" ht="15">
      <c r="A5" s="104" t="s">
        <v>0</v>
      </c>
      <c r="B5" s="104" t="s">
        <v>29</v>
      </c>
      <c r="C5" s="13"/>
      <c r="D5" s="13"/>
      <c r="E5" s="13"/>
      <c r="F5" s="138" t="s">
        <v>13</v>
      </c>
      <c r="G5" s="104" t="s">
        <v>10</v>
      </c>
      <c r="H5" s="104" t="s">
        <v>14</v>
      </c>
      <c r="I5" s="104" t="s">
        <v>20</v>
      </c>
      <c r="J5" s="104" t="s">
        <v>15</v>
      </c>
      <c r="K5" s="140" t="s">
        <v>19</v>
      </c>
      <c r="L5" s="141"/>
      <c r="M5" s="104" t="s">
        <v>18</v>
      </c>
    </row>
    <row r="6" spans="1:13" s="7" customFormat="1" ht="79.5" customHeight="1">
      <c r="A6" s="106"/>
      <c r="B6" s="106"/>
      <c r="C6" s="111" t="s">
        <v>1</v>
      </c>
      <c r="D6" s="112"/>
      <c r="E6" s="112"/>
      <c r="F6" s="139"/>
      <c r="G6" s="106"/>
      <c r="H6" s="106"/>
      <c r="I6" s="106"/>
      <c r="J6" s="106"/>
      <c r="K6" s="6" t="s">
        <v>16</v>
      </c>
      <c r="L6" s="6" t="s">
        <v>17</v>
      </c>
      <c r="M6" s="106"/>
    </row>
    <row r="7" spans="1:13" ht="17.25" customHeight="1">
      <c r="A7" s="8" t="s">
        <v>2</v>
      </c>
      <c r="B7" s="8" t="s">
        <v>3</v>
      </c>
      <c r="C7" s="8"/>
      <c r="D7" s="8"/>
      <c r="E7" s="8"/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11</v>
      </c>
      <c r="M7" s="8" t="s">
        <v>12</v>
      </c>
    </row>
    <row r="8" spans="1:13" s="27" customFormat="1" ht="41.25" customHeight="1">
      <c r="A8" s="121" t="s">
        <v>36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3"/>
    </row>
    <row r="9" spans="1:13" ht="25.5" customHeight="1">
      <c r="A9" s="113" t="s">
        <v>37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</row>
    <row r="10" spans="1:13" ht="26.25" customHeight="1">
      <c r="A10" s="117" t="s">
        <v>2</v>
      </c>
      <c r="B10" s="76" t="s">
        <v>38</v>
      </c>
      <c r="C10" s="16"/>
      <c r="D10" s="16"/>
      <c r="E10" s="16"/>
      <c r="F10" s="76" t="s">
        <v>51</v>
      </c>
      <c r="G10" s="37" t="s">
        <v>39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22"/>
    </row>
    <row r="11" spans="1:13" ht="39.75" customHeight="1">
      <c r="A11" s="118"/>
      <c r="B11" s="77"/>
      <c r="C11" s="36"/>
      <c r="D11" s="16"/>
      <c r="E11" s="16"/>
      <c r="F11" s="77"/>
      <c r="G11" s="37" t="s">
        <v>40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22"/>
    </row>
    <row r="12" spans="1:13" ht="15.75" customHeight="1">
      <c r="A12" s="118"/>
      <c r="B12" s="77"/>
      <c r="C12" s="36"/>
      <c r="D12" s="16"/>
      <c r="E12" s="16"/>
      <c r="F12" s="77"/>
      <c r="G12" s="5" t="s">
        <v>28</v>
      </c>
      <c r="H12" s="40">
        <v>2065</v>
      </c>
      <c r="I12" s="40">
        <f>H12</f>
        <v>2065</v>
      </c>
      <c r="J12" s="31">
        <v>995.22</v>
      </c>
      <c r="K12" s="31">
        <f>I12-J12</f>
        <v>1069.78</v>
      </c>
      <c r="L12" s="22">
        <f>J12/I12*100</f>
        <v>48.19467312348669</v>
      </c>
      <c r="M12" s="22"/>
    </row>
    <row r="13" spans="1:13" ht="36.75" customHeight="1">
      <c r="A13" s="118"/>
      <c r="B13" s="77"/>
      <c r="C13" s="36"/>
      <c r="D13" s="16"/>
      <c r="E13" s="16"/>
      <c r="F13" s="77"/>
      <c r="G13" s="24" t="s">
        <v>41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22"/>
    </row>
    <row r="14" spans="1:13" ht="18.75" customHeight="1">
      <c r="A14" s="119"/>
      <c r="B14" s="78"/>
      <c r="C14" s="36"/>
      <c r="D14" s="16"/>
      <c r="E14" s="16"/>
      <c r="F14" s="78"/>
      <c r="G14" s="24" t="s">
        <v>42</v>
      </c>
      <c r="H14" s="40">
        <f>H13+H12+H11+H10</f>
        <v>2065</v>
      </c>
      <c r="I14" s="40">
        <f>I13+I12+I11+I10</f>
        <v>2065</v>
      </c>
      <c r="J14" s="31">
        <f>J13+J12+J11+J10</f>
        <v>995.22</v>
      </c>
      <c r="K14" s="31">
        <f>K13+K12+K11+K10</f>
        <v>1069.78</v>
      </c>
      <c r="L14" s="22">
        <f>J14/I14*100</f>
        <v>48.19467312348669</v>
      </c>
      <c r="M14" s="22"/>
    </row>
    <row r="15" spans="1:13" ht="26.25" customHeight="1">
      <c r="A15" s="107"/>
      <c r="B15" s="98" t="s">
        <v>43</v>
      </c>
      <c r="C15" s="9"/>
      <c r="D15" s="9"/>
      <c r="E15" s="9"/>
      <c r="F15" s="104"/>
      <c r="G15" s="39" t="s">
        <v>39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10"/>
    </row>
    <row r="16" spans="1:13" ht="37.5" customHeight="1">
      <c r="A16" s="108"/>
      <c r="B16" s="99"/>
      <c r="C16" s="9"/>
      <c r="D16" s="9"/>
      <c r="E16" s="9"/>
      <c r="F16" s="105"/>
      <c r="G16" s="39" t="s">
        <v>40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10"/>
    </row>
    <row r="17" spans="1:13" ht="27" customHeight="1">
      <c r="A17" s="108"/>
      <c r="B17" s="99"/>
      <c r="C17" s="9"/>
      <c r="D17" s="9"/>
      <c r="E17" s="9"/>
      <c r="F17" s="105"/>
      <c r="G17" s="9" t="s">
        <v>28</v>
      </c>
      <c r="H17" s="42">
        <f>H12</f>
        <v>2065</v>
      </c>
      <c r="I17" s="42">
        <f>I12</f>
        <v>2065</v>
      </c>
      <c r="J17" s="42">
        <f>J12</f>
        <v>995.22</v>
      </c>
      <c r="K17" s="42">
        <f>I17-J17</f>
        <v>1069.78</v>
      </c>
      <c r="L17" s="12">
        <f>J17/I17*100</f>
        <v>48.19467312348669</v>
      </c>
      <c r="M17" s="10"/>
    </row>
    <row r="18" spans="1:13" ht="27" customHeight="1">
      <c r="A18" s="108"/>
      <c r="B18" s="99"/>
      <c r="C18" s="9"/>
      <c r="D18" s="9"/>
      <c r="E18" s="9"/>
      <c r="F18" s="105"/>
      <c r="G18" s="38" t="s">
        <v>41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10"/>
    </row>
    <row r="19" spans="1:13" ht="15" customHeight="1">
      <c r="A19" s="109"/>
      <c r="B19" s="100"/>
      <c r="C19" s="5"/>
      <c r="D19" s="5"/>
      <c r="E19" s="5"/>
      <c r="F19" s="106"/>
      <c r="G19" s="38" t="s">
        <v>42</v>
      </c>
      <c r="H19" s="43">
        <f>H18+H17+H16+H15</f>
        <v>2065</v>
      </c>
      <c r="I19" s="43">
        <f>I18+I17+I16+I15</f>
        <v>2065</v>
      </c>
      <c r="J19" s="42">
        <f>J18+J17+J16+J15</f>
        <v>995.22</v>
      </c>
      <c r="K19" s="42">
        <f>K18+K17+K16+K15</f>
        <v>1069.78</v>
      </c>
      <c r="L19" s="49">
        <f>J19/I19*100</f>
        <v>48.19467312348669</v>
      </c>
      <c r="M19" s="10"/>
    </row>
    <row r="20" spans="1:13" ht="19.5" customHeight="1">
      <c r="A20" s="116" t="s">
        <v>44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ht="25.5" customHeight="1">
      <c r="A21" s="107" t="s">
        <v>3</v>
      </c>
      <c r="B21" s="98" t="s">
        <v>45</v>
      </c>
      <c r="C21" s="9"/>
      <c r="D21" s="9"/>
      <c r="E21" s="9"/>
      <c r="F21" s="76" t="s">
        <v>52</v>
      </c>
      <c r="G21" s="37" t="s">
        <v>39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22"/>
    </row>
    <row r="22" spans="1:13" ht="36" customHeight="1">
      <c r="A22" s="108"/>
      <c r="B22" s="99"/>
      <c r="C22" s="9"/>
      <c r="D22" s="9"/>
      <c r="E22" s="9"/>
      <c r="F22" s="77"/>
      <c r="G22" s="37" t="s">
        <v>40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22"/>
    </row>
    <row r="23" spans="1:13" ht="15" customHeight="1">
      <c r="A23" s="108"/>
      <c r="B23" s="99"/>
      <c r="C23" s="9"/>
      <c r="D23" s="9"/>
      <c r="E23" s="9"/>
      <c r="F23" s="77"/>
      <c r="G23" s="5" t="s">
        <v>28</v>
      </c>
      <c r="H23" s="32">
        <v>3689</v>
      </c>
      <c r="I23" s="32">
        <v>3689</v>
      </c>
      <c r="J23" s="32">
        <v>1794.54</v>
      </c>
      <c r="K23" s="32">
        <f>I23-J23</f>
        <v>1894.46</v>
      </c>
      <c r="L23" s="10">
        <f>J23/I23*100</f>
        <v>48.64570344266739</v>
      </c>
      <c r="M23" s="22"/>
    </row>
    <row r="24" spans="1:13" ht="39" customHeight="1">
      <c r="A24" s="108"/>
      <c r="B24" s="99"/>
      <c r="C24" s="9"/>
      <c r="D24" s="9"/>
      <c r="E24" s="9"/>
      <c r="F24" s="77"/>
      <c r="G24" s="24" t="s">
        <v>41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22"/>
    </row>
    <row r="25" spans="1:13" ht="14.25" customHeight="1">
      <c r="A25" s="109"/>
      <c r="B25" s="100"/>
      <c r="C25" s="9"/>
      <c r="D25" s="9"/>
      <c r="E25" s="9"/>
      <c r="F25" s="78"/>
      <c r="G25" s="24" t="s">
        <v>42</v>
      </c>
      <c r="H25" s="32">
        <v>3689</v>
      </c>
      <c r="I25" s="32">
        <v>3689</v>
      </c>
      <c r="J25" s="32">
        <f>J24+J23+J22+J21</f>
        <v>1794.54</v>
      </c>
      <c r="K25" s="32">
        <f>K24+K23+K22+K21</f>
        <v>1894.46</v>
      </c>
      <c r="L25" s="10">
        <f>J25/I25*100</f>
        <v>48.64570344266739</v>
      </c>
      <c r="M25" s="10"/>
    </row>
    <row r="26" spans="1:13" ht="27" customHeight="1">
      <c r="A26" s="107"/>
      <c r="B26" s="98" t="s">
        <v>47</v>
      </c>
      <c r="C26" s="9"/>
      <c r="D26" s="9"/>
      <c r="E26" s="9"/>
      <c r="F26" s="76"/>
      <c r="G26" s="39" t="s">
        <v>39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10"/>
    </row>
    <row r="27" spans="1:13" ht="40.5" customHeight="1">
      <c r="A27" s="108"/>
      <c r="B27" s="99"/>
      <c r="C27" s="9"/>
      <c r="D27" s="9"/>
      <c r="E27" s="9"/>
      <c r="F27" s="77"/>
      <c r="G27" s="39" t="s">
        <v>40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10"/>
    </row>
    <row r="28" spans="1:13" ht="25.5" customHeight="1">
      <c r="A28" s="108"/>
      <c r="B28" s="99"/>
      <c r="C28" s="14"/>
      <c r="D28" s="14"/>
      <c r="E28" s="14"/>
      <c r="F28" s="77"/>
      <c r="G28" s="9" t="s">
        <v>28</v>
      </c>
      <c r="H28" s="42">
        <v>3689</v>
      </c>
      <c r="I28" s="42">
        <v>3689</v>
      </c>
      <c r="J28" s="42">
        <f>J23</f>
        <v>1794.54</v>
      </c>
      <c r="K28" s="42">
        <f>K23</f>
        <v>1894.46</v>
      </c>
      <c r="L28" s="12">
        <f>J28/I28*100</f>
        <v>48.64570344266739</v>
      </c>
      <c r="M28" s="10"/>
    </row>
    <row r="29" spans="1:13" ht="38.25" customHeight="1">
      <c r="A29" s="108"/>
      <c r="B29" s="99"/>
      <c r="C29" s="14"/>
      <c r="D29" s="14"/>
      <c r="E29" s="14"/>
      <c r="F29" s="77"/>
      <c r="G29" s="38" t="s">
        <v>41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22"/>
    </row>
    <row r="30" spans="1:13" ht="21.75" customHeight="1">
      <c r="A30" s="109"/>
      <c r="B30" s="100"/>
      <c r="C30" s="14"/>
      <c r="D30" s="14"/>
      <c r="E30" s="14"/>
      <c r="F30" s="78"/>
      <c r="G30" s="38" t="s">
        <v>42</v>
      </c>
      <c r="H30" s="43">
        <f>H29+H28+H27+H26</f>
        <v>3689</v>
      </c>
      <c r="I30" s="43">
        <f>I29+I28+I27+I26</f>
        <v>3689</v>
      </c>
      <c r="J30" s="42">
        <f>J29+J28+J27+J26</f>
        <v>1794.54</v>
      </c>
      <c r="K30" s="42">
        <f>K29+K28+K27+K26</f>
        <v>1894.46</v>
      </c>
      <c r="L30" s="49">
        <f>J30/I30*100</f>
        <v>48.64570344266739</v>
      </c>
      <c r="M30" s="10"/>
    </row>
    <row r="31" spans="1:13" ht="16.5" customHeight="1">
      <c r="A31" s="137" t="s">
        <v>49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26.25" customHeight="1">
      <c r="A32" s="101" t="s">
        <v>4</v>
      </c>
      <c r="B32" s="98" t="s">
        <v>54</v>
      </c>
      <c r="C32" s="14"/>
      <c r="D32" s="14"/>
      <c r="E32" s="14"/>
      <c r="F32" s="76" t="s">
        <v>52</v>
      </c>
      <c r="G32" s="24" t="s">
        <v>39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2"/>
    </row>
    <row r="33" spans="1:13" ht="38.25" customHeight="1">
      <c r="A33" s="102"/>
      <c r="B33" s="99"/>
      <c r="C33" s="14"/>
      <c r="D33" s="14"/>
      <c r="E33" s="14"/>
      <c r="F33" s="77"/>
      <c r="G33" s="37" t="s">
        <v>40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10"/>
    </row>
    <row r="34" spans="1:13" ht="17.25" customHeight="1">
      <c r="A34" s="102"/>
      <c r="B34" s="99"/>
      <c r="C34" s="14"/>
      <c r="D34" s="14"/>
      <c r="E34" s="14"/>
      <c r="F34" s="77"/>
      <c r="G34" s="5" t="s">
        <v>28</v>
      </c>
      <c r="H34" s="31">
        <v>1972.7</v>
      </c>
      <c r="I34" s="31">
        <f>H34</f>
        <v>1972.7</v>
      </c>
      <c r="J34" s="32">
        <v>351.67</v>
      </c>
      <c r="K34" s="32">
        <f>I34-J34</f>
        <v>1621.03</v>
      </c>
      <c r="L34" s="10">
        <f>J34/I34*100</f>
        <v>17.826836315709436</v>
      </c>
      <c r="M34" s="10"/>
    </row>
    <row r="35" spans="1:13" ht="41.25" customHeight="1">
      <c r="A35" s="102"/>
      <c r="B35" s="99"/>
      <c r="C35" s="14"/>
      <c r="D35" s="14"/>
      <c r="E35" s="14"/>
      <c r="F35" s="77"/>
      <c r="G35" s="24" t="s">
        <v>41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15"/>
    </row>
    <row r="36" spans="1:13" ht="14.25" customHeight="1">
      <c r="A36" s="102"/>
      <c r="B36" s="99"/>
      <c r="C36" s="23"/>
      <c r="D36" s="23"/>
      <c r="E36" s="23"/>
      <c r="F36" s="78"/>
      <c r="G36" s="24" t="s">
        <v>42</v>
      </c>
      <c r="H36" s="40">
        <f>H35+H34+H33+H32</f>
        <v>1972.7</v>
      </c>
      <c r="I36" s="40">
        <f>I35+I34+I33+I32</f>
        <v>1972.7</v>
      </c>
      <c r="J36" s="31">
        <f>J35+J34+J33+J32</f>
        <v>351.67</v>
      </c>
      <c r="K36" s="31">
        <f>K35+K34+K33+K32</f>
        <v>1621.03</v>
      </c>
      <c r="L36" s="11">
        <f>J36/I36*100</f>
        <v>17.826836315709436</v>
      </c>
      <c r="M36" s="11"/>
    </row>
    <row r="37" spans="1:13" ht="27" customHeight="1">
      <c r="A37" s="102"/>
      <c r="B37" s="99"/>
      <c r="C37" s="23"/>
      <c r="D37" s="23"/>
      <c r="E37" s="23"/>
      <c r="F37" s="76" t="s">
        <v>55</v>
      </c>
      <c r="G37" s="24" t="s">
        <v>39</v>
      </c>
      <c r="H37" s="40">
        <v>0</v>
      </c>
      <c r="I37" s="40">
        <v>0</v>
      </c>
      <c r="J37" s="31">
        <v>0</v>
      </c>
      <c r="K37" s="31">
        <v>0</v>
      </c>
      <c r="L37" s="11">
        <v>0</v>
      </c>
      <c r="M37" s="11"/>
    </row>
    <row r="38" spans="1:13" ht="38.25" customHeight="1">
      <c r="A38" s="102"/>
      <c r="B38" s="99"/>
      <c r="C38" s="23"/>
      <c r="D38" s="23"/>
      <c r="E38" s="23"/>
      <c r="F38" s="77"/>
      <c r="G38" s="37" t="s">
        <v>40</v>
      </c>
      <c r="H38" s="40">
        <v>0</v>
      </c>
      <c r="I38" s="40">
        <v>0</v>
      </c>
      <c r="J38" s="31">
        <v>0</v>
      </c>
      <c r="K38" s="31">
        <v>0</v>
      </c>
      <c r="L38" s="11">
        <v>0</v>
      </c>
      <c r="M38" s="11"/>
    </row>
    <row r="39" spans="1:13" ht="18.75" customHeight="1">
      <c r="A39" s="102"/>
      <c r="B39" s="99"/>
      <c r="C39" s="23"/>
      <c r="D39" s="23"/>
      <c r="E39" s="23"/>
      <c r="F39" s="77"/>
      <c r="G39" s="5" t="s">
        <v>28</v>
      </c>
      <c r="H39" s="40">
        <v>4529</v>
      </c>
      <c r="I39" s="40">
        <f>H39</f>
        <v>4529</v>
      </c>
      <c r="J39" s="31">
        <v>1754.17</v>
      </c>
      <c r="K39" s="31">
        <f>I39-J39</f>
        <v>2774.83</v>
      </c>
      <c r="L39" s="11">
        <f>J39/I39*100</f>
        <v>38.73194965776109</v>
      </c>
      <c r="M39" s="11"/>
    </row>
    <row r="40" spans="1:13" ht="38.25" customHeight="1">
      <c r="A40" s="102"/>
      <c r="B40" s="99"/>
      <c r="C40" s="23"/>
      <c r="D40" s="23"/>
      <c r="E40" s="23"/>
      <c r="F40" s="77"/>
      <c r="G40" s="24" t="s">
        <v>41</v>
      </c>
      <c r="H40" s="40">
        <v>0</v>
      </c>
      <c r="I40" s="40">
        <v>0</v>
      </c>
      <c r="J40" s="31">
        <v>0</v>
      </c>
      <c r="K40" s="31">
        <v>0</v>
      </c>
      <c r="L40" s="11">
        <v>0</v>
      </c>
      <c r="M40" s="11"/>
    </row>
    <row r="41" spans="1:13" ht="18.75" customHeight="1">
      <c r="A41" s="103"/>
      <c r="B41" s="100"/>
      <c r="C41" s="23"/>
      <c r="D41" s="23"/>
      <c r="E41" s="23"/>
      <c r="F41" s="78"/>
      <c r="G41" s="24" t="s">
        <v>42</v>
      </c>
      <c r="H41" s="40">
        <f>H40+H39+H38+H37</f>
        <v>4529</v>
      </c>
      <c r="I41" s="40">
        <f>I40+I39+I38+I37</f>
        <v>4529</v>
      </c>
      <c r="J41" s="31">
        <f>J40+J39+J38+J37</f>
        <v>1754.17</v>
      </c>
      <c r="K41" s="31">
        <f>K40+K39+K38+K37</f>
        <v>2774.83</v>
      </c>
      <c r="L41" s="11">
        <f>J41/I41*100</f>
        <v>38.73194965776109</v>
      </c>
      <c r="M41" s="11"/>
    </row>
    <row r="42" spans="1:13" ht="23.25" customHeight="1">
      <c r="A42" s="101"/>
      <c r="B42" s="98" t="s">
        <v>46</v>
      </c>
      <c r="C42" s="23"/>
      <c r="D42" s="23"/>
      <c r="E42" s="23"/>
      <c r="F42" s="76"/>
      <c r="G42" s="38" t="s">
        <v>39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11"/>
    </row>
    <row r="43" spans="1:13" ht="41.25" customHeight="1">
      <c r="A43" s="102"/>
      <c r="B43" s="99"/>
      <c r="C43" s="23"/>
      <c r="D43" s="23"/>
      <c r="E43" s="23"/>
      <c r="F43" s="77"/>
      <c r="G43" s="39" t="s">
        <v>40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11"/>
    </row>
    <row r="44" spans="1:13" ht="27" customHeight="1">
      <c r="A44" s="102"/>
      <c r="B44" s="99"/>
      <c r="C44" s="23"/>
      <c r="D44" s="23"/>
      <c r="E44" s="23"/>
      <c r="F44" s="77"/>
      <c r="G44" s="9" t="s">
        <v>28</v>
      </c>
      <c r="H44" s="45">
        <f>H34+H39</f>
        <v>6501.7</v>
      </c>
      <c r="I44" s="45">
        <f>I39+I34</f>
        <v>6501.7</v>
      </c>
      <c r="J44" s="45">
        <f>J39+J34</f>
        <v>2105.84</v>
      </c>
      <c r="K44" s="45">
        <f>I44-J44</f>
        <v>4395.86</v>
      </c>
      <c r="L44" s="50">
        <f>J44/I44*100</f>
        <v>32.38906747466048</v>
      </c>
      <c r="M44" s="11"/>
    </row>
    <row r="45" spans="1:13" ht="42.75" customHeight="1">
      <c r="A45" s="102"/>
      <c r="B45" s="99"/>
      <c r="C45" s="23"/>
      <c r="D45" s="23"/>
      <c r="E45" s="23"/>
      <c r="F45" s="77"/>
      <c r="G45" s="38" t="s">
        <v>41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11"/>
    </row>
    <row r="46" spans="1:13" ht="15.75" customHeight="1">
      <c r="A46" s="103"/>
      <c r="B46" s="100"/>
      <c r="C46" s="14"/>
      <c r="D46" s="14"/>
      <c r="E46" s="14"/>
      <c r="F46" s="78"/>
      <c r="G46" s="38" t="s">
        <v>42</v>
      </c>
      <c r="H46" s="41">
        <f>H45+H44+H43+H42</f>
        <v>6501.7</v>
      </c>
      <c r="I46" s="41">
        <f>I45+I44+I43+I42</f>
        <v>6501.7</v>
      </c>
      <c r="J46" s="45">
        <f>J44</f>
        <v>2105.84</v>
      </c>
      <c r="K46" s="45">
        <f>K45+K44+K43+K42</f>
        <v>4395.86</v>
      </c>
      <c r="L46" s="50">
        <f>J46/I46*100</f>
        <v>32.38906747466048</v>
      </c>
      <c r="M46" s="11"/>
    </row>
    <row r="47" spans="1:13" s="2" customFormat="1" ht="28.5" customHeight="1">
      <c r="A47" s="89" t="s">
        <v>26</v>
      </c>
      <c r="B47" s="90"/>
      <c r="C47" s="90"/>
      <c r="D47" s="90"/>
      <c r="E47" s="90"/>
      <c r="F47" s="91"/>
      <c r="G47" s="38" t="s">
        <v>39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12"/>
    </row>
    <row r="48" spans="1:13" ht="38.25">
      <c r="A48" s="92"/>
      <c r="B48" s="93"/>
      <c r="C48" s="93"/>
      <c r="D48" s="93"/>
      <c r="E48" s="93"/>
      <c r="F48" s="94"/>
      <c r="G48" s="39" t="s">
        <v>40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25"/>
    </row>
    <row r="49" spans="1:13" ht="25.5">
      <c r="A49" s="92"/>
      <c r="B49" s="93"/>
      <c r="C49" s="93"/>
      <c r="D49" s="93"/>
      <c r="E49" s="93"/>
      <c r="F49" s="94"/>
      <c r="G49" s="9" t="s">
        <v>28</v>
      </c>
      <c r="H49" s="46">
        <f>H44+H28+H17</f>
        <v>12255.7</v>
      </c>
      <c r="I49" s="46">
        <f>I46+I30+I19</f>
        <v>12255.7</v>
      </c>
      <c r="J49" s="46">
        <f>J44+J28+J17</f>
        <v>4895.6</v>
      </c>
      <c r="K49" s="46">
        <f>I49-J49</f>
        <v>7360.1</v>
      </c>
      <c r="L49" s="12">
        <f>J49/I49*100</f>
        <v>39.94549474938192</v>
      </c>
      <c r="M49" s="25"/>
    </row>
    <row r="50" spans="1:13" ht="38.25">
      <c r="A50" s="92"/>
      <c r="B50" s="93"/>
      <c r="C50" s="93"/>
      <c r="D50" s="93"/>
      <c r="E50" s="93"/>
      <c r="F50" s="94"/>
      <c r="G50" s="38" t="s">
        <v>41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25"/>
    </row>
    <row r="51" spans="1:13" s="26" customFormat="1" ht="12.75">
      <c r="A51" s="95"/>
      <c r="B51" s="96"/>
      <c r="C51" s="96"/>
      <c r="D51" s="96"/>
      <c r="E51" s="96"/>
      <c r="F51" s="97"/>
      <c r="G51" s="38" t="s">
        <v>42</v>
      </c>
      <c r="H51" s="43">
        <f>H46+H30+H19</f>
        <v>12255.7</v>
      </c>
      <c r="I51" s="43">
        <f>I46+I30+I19</f>
        <v>12255.7</v>
      </c>
      <c r="J51" s="43">
        <f>J50+J49+J48+J47</f>
        <v>4895.6</v>
      </c>
      <c r="K51" s="43">
        <f>K50+K49+K48+K47</f>
        <v>7360.1</v>
      </c>
      <c r="L51" s="51">
        <f>J51/I51*100</f>
        <v>39.94549474938192</v>
      </c>
      <c r="M51" s="28"/>
    </row>
    <row r="52" spans="1:13" s="26" customFormat="1" ht="12.75">
      <c r="A52" s="33"/>
      <c r="B52" s="34" t="s">
        <v>48</v>
      </c>
      <c r="C52" s="34"/>
      <c r="D52" s="34"/>
      <c r="E52" s="34"/>
      <c r="F52" s="35"/>
      <c r="G52" s="38"/>
      <c r="H52" s="44"/>
      <c r="I52" s="30"/>
      <c r="J52" s="29"/>
      <c r="K52" s="29"/>
      <c r="L52" s="29"/>
      <c r="M52" s="28"/>
    </row>
    <row r="53" spans="1:13" s="26" customFormat="1" ht="25.5">
      <c r="A53" s="127" t="s">
        <v>50</v>
      </c>
      <c r="B53" s="128"/>
      <c r="C53" s="128"/>
      <c r="D53" s="128"/>
      <c r="E53" s="128"/>
      <c r="F53" s="129"/>
      <c r="G53" s="24" t="s">
        <v>39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28"/>
    </row>
    <row r="54" spans="1:13" s="26" customFormat="1" ht="38.25">
      <c r="A54" s="130"/>
      <c r="B54" s="131"/>
      <c r="C54" s="131"/>
      <c r="D54" s="131"/>
      <c r="E54" s="131"/>
      <c r="F54" s="132"/>
      <c r="G54" s="37" t="s">
        <v>40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28"/>
    </row>
    <row r="55" spans="1:13" s="26" customFormat="1" ht="12.75">
      <c r="A55" s="130"/>
      <c r="B55" s="131"/>
      <c r="C55" s="131"/>
      <c r="D55" s="131"/>
      <c r="E55" s="131"/>
      <c r="F55" s="132"/>
      <c r="G55" s="5" t="s">
        <v>28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28"/>
    </row>
    <row r="56" spans="1:13" s="26" customFormat="1" ht="38.25">
      <c r="A56" s="130"/>
      <c r="B56" s="131"/>
      <c r="C56" s="131"/>
      <c r="D56" s="131"/>
      <c r="E56" s="131"/>
      <c r="F56" s="132"/>
      <c r="G56" s="24" t="s">
        <v>41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28"/>
    </row>
    <row r="57" spans="1:13" s="26" customFormat="1" ht="12.75">
      <c r="A57" s="133"/>
      <c r="B57" s="134"/>
      <c r="C57" s="134"/>
      <c r="D57" s="134"/>
      <c r="E57" s="134"/>
      <c r="F57" s="135"/>
      <c r="G57" s="24" t="s">
        <v>42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8"/>
    </row>
    <row r="58" spans="1:13" s="26" customFormat="1" ht="32.25" customHeight="1">
      <c r="A58" s="80" t="s">
        <v>33</v>
      </c>
      <c r="B58" s="81"/>
      <c r="C58" s="81"/>
      <c r="D58" s="81"/>
      <c r="E58" s="81"/>
      <c r="F58" s="82"/>
      <c r="G58" s="24" t="s">
        <v>39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28"/>
    </row>
    <row r="59" spans="1:13" s="26" customFormat="1" ht="39.75" customHeight="1">
      <c r="A59" s="83"/>
      <c r="B59" s="84"/>
      <c r="C59" s="84"/>
      <c r="D59" s="84"/>
      <c r="E59" s="84"/>
      <c r="F59" s="85"/>
      <c r="G59" s="37" t="s">
        <v>40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28"/>
    </row>
    <row r="60" spans="1:13" s="26" customFormat="1" ht="16.5" customHeight="1">
      <c r="A60" s="83"/>
      <c r="B60" s="84"/>
      <c r="C60" s="84"/>
      <c r="D60" s="84"/>
      <c r="E60" s="84"/>
      <c r="F60" s="85"/>
      <c r="G60" s="5" t="s">
        <v>28</v>
      </c>
      <c r="H60" s="44">
        <f>H49-H65</f>
        <v>7726.700000000001</v>
      </c>
      <c r="I60" s="44">
        <f>I49-I65</f>
        <v>7726.700000000001</v>
      </c>
      <c r="J60" s="44">
        <f>J49-J65</f>
        <v>3141.4300000000003</v>
      </c>
      <c r="K60" s="44">
        <f>I60-J60</f>
        <v>4585.27</v>
      </c>
      <c r="L60" s="52">
        <f>J60/I60*100</f>
        <v>40.65681338734518</v>
      </c>
      <c r="M60" s="28"/>
    </row>
    <row r="61" spans="1:15" s="26" customFormat="1" ht="45" customHeight="1">
      <c r="A61" s="83"/>
      <c r="B61" s="84"/>
      <c r="C61" s="84"/>
      <c r="D61" s="84"/>
      <c r="E61" s="84"/>
      <c r="F61" s="85"/>
      <c r="G61" s="24" t="s">
        <v>41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28"/>
      <c r="O61" s="75"/>
    </row>
    <row r="62" spans="1:13" s="26" customFormat="1" ht="18" customHeight="1">
      <c r="A62" s="86"/>
      <c r="B62" s="87"/>
      <c r="C62" s="87"/>
      <c r="D62" s="87"/>
      <c r="E62" s="87"/>
      <c r="F62" s="88"/>
      <c r="G62" s="24" t="s">
        <v>42</v>
      </c>
      <c r="H62" s="44">
        <f>H51-H67</f>
        <v>7726.700000000001</v>
      </c>
      <c r="I62" s="44">
        <f>H62</f>
        <v>7726.700000000001</v>
      </c>
      <c r="J62" s="44">
        <f>J61+J60+J59+J58</f>
        <v>3141.4300000000003</v>
      </c>
      <c r="K62" s="44">
        <f>K61+K60+K59+K58</f>
        <v>4585.27</v>
      </c>
      <c r="L62" s="52">
        <f>J62/I62*100</f>
        <v>40.65681338734518</v>
      </c>
      <c r="M62" s="28"/>
    </row>
    <row r="63" spans="1:13" s="26" customFormat="1" ht="32.25" customHeight="1">
      <c r="A63" s="80" t="s">
        <v>35</v>
      </c>
      <c r="B63" s="81"/>
      <c r="C63" s="81"/>
      <c r="D63" s="81"/>
      <c r="E63" s="81"/>
      <c r="F63" s="82"/>
      <c r="G63" s="24" t="s">
        <v>39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28"/>
    </row>
    <row r="64" spans="1:13" s="26" customFormat="1" ht="45.75" customHeight="1">
      <c r="A64" s="83"/>
      <c r="B64" s="84"/>
      <c r="C64" s="84"/>
      <c r="D64" s="84"/>
      <c r="E64" s="84"/>
      <c r="F64" s="85"/>
      <c r="G64" s="37" t="s">
        <v>40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28"/>
    </row>
    <row r="65" spans="1:13" s="26" customFormat="1" ht="15.75" customHeight="1">
      <c r="A65" s="83"/>
      <c r="B65" s="84"/>
      <c r="C65" s="84"/>
      <c r="D65" s="84"/>
      <c r="E65" s="84"/>
      <c r="F65" s="85"/>
      <c r="G65" s="5" t="s">
        <v>28</v>
      </c>
      <c r="H65" s="44">
        <v>4529</v>
      </c>
      <c r="I65" s="44">
        <f>H65</f>
        <v>4529</v>
      </c>
      <c r="J65" s="44">
        <f>J39</f>
        <v>1754.17</v>
      </c>
      <c r="K65" s="44">
        <f>I65-J65</f>
        <v>2774.83</v>
      </c>
      <c r="L65" s="52">
        <f>J65/I65*100</f>
        <v>38.73194965776109</v>
      </c>
      <c r="M65" s="28"/>
    </row>
    <row r="66" spans="1:13" s="26" customFormat="1" ht="39.75" customHeight="1">
      <c r="A66" s="83"/>
      <c r="B66" s="84"/>
      <c r="C66" s="84"/>
      <c r="D66" s="84"/>
      <c r="E66" s="84"/>
      <c r="F66" s="85"/>
      <c r="G66" s="24" t="s">
        <v>41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28"/>
    </row>
    <row r="67" spans="1:13" s="26" customFormat="1" ht="21" customHeight="1">
      <c r="A67" s="86"/>
      <c r="B67" s="87"/>
      <c r="C67" s="87"/>
      <c r="D67" s="87"/>
      <c r="E67" s="87"/>
      <c r="F67" s="88"/>
      <c r="G67" s="5" t="s">
        <v>42</v>
      </c>
      <c r="H67" s="48">
        <f>H65</f>
        <v>4529</v>
      </c>
      <c r="I67" s="48">
        <f>I65</f>
        <v>4529</v>
      </c>
      <c r="J67" s="47">
        <f>J66+J65+J64+J63</f>
        <v>1754.17</v>
      </c>
      <c r="K67" s="47">
        <f>K66+K65+K64+K63</f>
        <v>2774.83</v>
      </c>
      <c r="L67" s="15">
        <f>J67/I67*100</f>
        <v>38.73194965776109</v>
      </c>
      <c r="M67" s="28"/>
    </row>
    <row r="68" spans="1:13" s="2" customFormat="1" ht="38.25" customHeight="1">
      <c r="A68" s="125" t="s">
        <v>31</v>
      </c>
      <c r="B68" s="125"/>
      <c r="C68" s="17"/>
      <c r="D68" s="17"/>
      <c r="E68" s="17"/>
      <c r="F68" s="125" t="s">
        <v>32</v>
      </c>
      <c r="G68" s="125"/>
      <c r="H68" s="17"/>
      <c r="I68" s="126" t="s">
        <v>21</v>
      </c>
      <c r="J68" s="126"/>
      <c r="K68" s="126"/>
      <c r="L68" s="18"/>
      <c r="M68" s="18" t="s">
        <v>22</v>
      </c>
    </row>
    <row r="69" spans="2:13" ht="15.75">
      <c r="B69" s="3"/>
      <c r="I69" s="19"/>
      <c r="J69" s="19"/>
      <c r="K69" s="19"/>
      <c r="L69" s="120"/>
      <c r="M69" s="120"/>
    </row>
    <row r="70" spans="1:13" ht="30" customHeight="1">
      <c r="A70" s="125" t="s">
        <v>34</v>
      </c>
      <c r="B70" s="125"/>
      <c r="F70" s="136" t="s">
        <v>23</v>
      </c>
      <c r="G70" s="136"/>
      <c r="I70" s="136" t="s">
        <v>24</v>
      </c>
      <c r="J70" s="136"/>
      <c r="K70" s="136"/>
      <c r="L70" s="20"/>
      <c r="M70" s="19" t="s">
        <v>25</v>
      </c>
    </row>
    <row r="71" spans="2:13" ht="15.75">
      <c r="B71" s="3"/>
      <c r="L71" s="2"/>
      <c r="M71" s="2"/>
    </row>
    <row r="72" spans="2:13" ht="15">
      <c r="B7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2" spans="1:254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47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4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4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</sheetData>
  <sheetProtection/>
  <mergeCells count="47">
    <mergeCell ref="A70:B70"/>
    <mergeCell ref="F70:G70"/>
    <mergeCell ref="I70:K70"/>
    <mergeCell ref="A31:M31"/>
    <mergeCell ref="F5:F6"/>
    <mergeCell ref="G5:G6"/>
    <mergeCell ref="H5:H6"/>
    <mergeCell ref="J5:J6"/>
    <mergeCell ref="M5:M6"/>
    <mergeCell ref="K5:L5"/>
    <mergeCell ref="L69:M69"/>
    <mergeCell ref="A8:M8"/>
    <mergeCell ref="A4:I4"/>
    <mergeCell ref="A5:A6"/>
    <mergeCell ref="F68:G68"/>
    <mergeCell ref="I68:K68"/>
    <mergeCell ref="I5:I6"/>
    <mergeCell ref="B5:B6"/>
    <mergeCell ref="A53:F57"/>
    <mergeCell ref="A68:B68"/>
    <mergeCell ref="A58:F62"/>
    <mergeCell ref="A1:M2"/>
    <mergeCell ref="C6:E6"/>
    <mergeCell ref="A9:M9"/>
    <mergeCell ref="A20:M20"/>
    <mergeCell ref="B10:B14"/>
    <mergeCell ref="F10:F14"/>
    <mergeCell ref="A10:A14"/>
    <mergeCell ref="B15:B19"/>
    <mergeCell ref="A15:A19"/>
    <mergeCell ref="F15:F19"/>
    <mergeCell ref="F21:F25"/>
    <mergeCell ref="B21:B25"/>
    <mergeCell ref="B26:B30"/>
    <mergeCell ref="A26:A30"/>
    <mergeCell ref="A21:A25"/>
    <mergeCell ref="F26:F30"/>
    <mergeCell ref="F37:F41"/>
    <mergeCell ref="A3:M3"/>
    <mergeCell ref="A63:F67"/>
    <mergeCell ref="A47:F51"/>
    <mergeCell ref="F32:F36"/>
    <mergeCell ref="B42:B46"/>
    <mergeCell ref="F42:F46"/>
    <mergeCell ref="A42:A46"/>
    <mergeCell ref="A32:A41"/>
    <mergeCell ref="B32:B41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3">
      <selection activeCell="G21" sqref="G21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4.28125" style="0" customWidth="1"/>
    <col min="4" max="4" width="5.57421875" style="0" customWidth="1"/>
    <col min="5" max="5" width="10.8515625" style="0" customWidth="1"/>
    <col min="12" max="12" width="18.7109375" style="0" customWidth="1"/>
  </cols>
  <sheetData>
    <row r="3" spans="1:13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54"/>
    </row>
    <row r="4" spans="1:13" ht="12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54"/>
    </row>
    <row r="5" spans="1:13" ht="28.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54"/>
    </row>
    <row r="6" spans="1:13" ht="1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 customHeight="1">
      <c r="A7" s="55"/>
      <c r="B7" s="146"/>
      <c r="C7" s="55"/>
      <c r="D7" s="55"/>
      <c r="E7" s="146"/>
      <c r="F7" s="142"/>
      <c r="G7" s="142"/>
      <c r="H7" s="142"/>
      <c r="I7" s="142"/>
      <c r="J7" s="142"/>
      <c r="K7" s="142"/>
      <c r="L7" s="146"/>
      <c r="M7" s="54"/>
    </row>
    <row r="8" spans="1:13" ht="12.75">
      <c r="A8" s="55"/>
      <c r="B8" s="146"/>
      <c r="C8" s="55"/>
      <c r="D8" s="55"/>
      <c r="E8" s="146"/>
      <c r="F8" s="142"/>
      <c r="G8" s="142"/>
      <c r="H8" s="142"/>
      <c r="I8" s="142"/>
      <c r="J8" s="142"/>
      <c r="K8" s="142"/>
      <c r="L8" s="146"/>
      <c r="M8" s="54"/>
    </row>
    <row r="9" spans="1:13" ht="12.75">
      <c r="A9" s="55"/>
      <c r="B9" s="56"/>
      <c r="C9" s="56"/>
      <c r="D9" s="56"/>
      <c r="E9" s="146"/>
      <c r="F9" s="55"/>
      <c r="G9" s="55"/>
      <c r="H9" s="56"/>
      <c r="I9" s="55"/>
      <c r="J9" s="55"/>
      <c r="K9" s="55"/>
      <c r="L9" s="146"/>
      <c r="M9" s="54"/>
    </row>
    <row r="10" spans="1:13" ht="12.75">
      <c r="A10" s="55"/>
      <c r="B10" s="56"/>
      <c r="C10" s="56"/>
      <c r="D10" s="56"/>
      <c r="E10" s="146"/>
      <c r="F10" s="55"/>
      <c r="G10" s="55"/>
      <c r="H10" s="56"/>
      <c r="I10" s="55"/>
      <c r="J10" s="55"/>
      <c r="K10" s="55"/>
      <c r="L10" s="146"/>
      <c r="M10" s="54"/>
    </row>
    <row r="11" spans="1:13" ht="12.75">
      <c r="A11" s="55"/>
      <c r="B11" s="56"/>
      <c r="C11" s="56"/>
      <c r="D11" s="56"/>
      <c r="E11" s="146"/>
      <c r="F11" s="55"/>
      <c r="G11" s="55"/>
      <c r="H11" s="56"/>
      <c r="I11" s="55"/>
      <c r="J11" s="55"/>
      <c r="K11" s="55"/>
      <c r="L11" s="146"/>
      <c r="M11" s="54"/>
    </row>
    <row r="12" spans="1:13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4"/>
    </row>
    <row r="13" spans="1:13" ht="12.75">
      <c r="A13" s="58"/>
      <c r="B13" s="59"/>
      <c r="C13" s="60"/>
      <c r="D13" s="57"/>
      <c r="E13" s="61"/>
      <c r="F13" s="57"/>
      <c r="G13" s="57"/>
      <c r="H13" s="57"/>
      <c r="I13" s="57"/>
      <c r="J13" s="57"/>
      <c r="K13" s="57"/>
      <c r="L13" s="57"/>
      <c r="M13" s="54"/>
    </row>
    <row r="14" spans="1:13" ht="12.75">
      <c r="A14" s="62"/>
      <c r="B14" s="56"/>
      <c r="C14" s="60"/>
      <c r="D14" s="55"/>
      <c r="E14" s="61"/>
      <c r="F14" s="55"/>
      <c r="G14" s="55"/>
      <c r="H14" s="55"/>
      <c r="I14" s="63"/>
      <c r="J14" s="63"/>
      <c r="K14" s="63"/>
      <c r="L14" s="55"/>
      <c r="M14" s="54"/>
    </row>
    <row r="15" spans="1:13" ht="12.75">
      <c r="A15" s="62"/>
      <c r="B15" s="60"/>
      <c r="C15" s="60"/>
      <c r="D15" s="55"/>
      <c r="E15" s="55"/>
      <c r="F15" s="62"/>
      <c r="G15" s="62"/>
      <c r="H15" s="55"/>
      <c r="I15" s="55"/>
      <c r="J15" s="55"/>
      <c r="K15" s="55"/>
      <c r="L15" s="55"/>
      <c r="M15" s="54"/>
    </row>
    <row r="16" spans="1:13" ht="12.75">
      <c r="A16" s="62"/>
      <c r="B16" s="64"/>
      <c r="C16" s="60"/>
      <c r="D16" s="55"/>
      <c r="E16" s="61"/>
      <c r="F16" s="62"/>
      <c r="G16" s="62"/>
      <c r="H16" s="55"/>
      <c r="I16" s="55"/>
      <c r="J16" s="55"/>
      <c r="K16" s="55"/>
      <c r="L16" s="55"/>
      <c r="M16" s="54"/>
    </row>
    <row r="17" spans="1:13" ht="12.75">
      <c r="A17" s="62"/>
      <c r="B17" s="60"/>
      <c r="C17" s="60"/>
      <c r="D17" s="55"/>
      <c r="E17" s="61"/>
      <c r="F17" s="62"/>
      <c r="G17" s="62"/>
      <c r="H17" s="55"/>
      <c r="I17" s="63"/>
      <c r="J17" s="63"/>
      <c r="K17" s="63"/>
      <c r="L17" s="55"/>
      <c r="M17" s="54"/>
    </row>
    <row r="18" spans="1:13" ht="12.75">
      <c r="A18" s="62"/>
      <c r="B18" s="64"/>
      <c r="C18" s="60"/>
      <c r="D18" s="55"/>
      <c r="E18" s="61"/>
      <c r="F18" s="62"/>
      <c r="G18" s="62"/>
      <c r="H18" s="55"/>
      <c r="I18" s="63"/>
      <c r="J18" s="63"/>
      <c r="K18" s="63"/>
      <c r="L18" s="55"/>
      <c r="M18" s="54"/>
    </row>
    <row r="19" spans="1:13" ht="12.75">
      <c r="A19" s="62"/>
      <c r="B19" s="64"/>
      <c r="C19" s="60"/>
      <c r="D19" s="55"/>
      <c r="E19" s="61"/>
      <c r="F19" s="62"/>
      <c r="G19" s="62"/>
      <c r="H19" s="55"/>
      <c r="I19" s="55"/>
      <c r="J19" s="55"/>
      <c r="K19" s="55"/>
      <c r="L19" s="55"/>
      <c r="M19" s="54"/>
    </row>
    <row r="20" spans="1:13" ht="12.75">
      <c r="A20" s="65"/>
      <c r="B20" s="56"/>
      <c r="C20" s="60"/>
      <c r="D20" s="66"/>
      <c r="E20" s="66"/>
      <c r="F20" s="66"/>
      <c r="G20" s="66"/>
      <c r="H20" s="66"/>
      <c r="I20" s="67"/>
      <c r="J20" s="67"/>
      <c r="K20" s="67"/>
      <c r="L20" s="66"/>
      <c r="M20" s="54"/>
    </row>
    <row r="21" spans="1:13" ht="12.75">
      <c r="A21" s="65"/>
      <c r="B21" s="56"/>
      <c r="C21" s="60"/>
      <c r="D21" s="66"/>
      <c r="E21" s="66"/>
      <c r="F21" s="66"/>
      <c r="G21" s="66"/>
      <c r="H21" s="66"/>
      <c r="I21" s="67"/>
      <c r="J21" s="67"/>
      <c r="K21" s="67"/>
      <c r="L21" s="66"/>
      <c r="M21" s="54"/>
    </row>
    <row r="22" spans="1:13" ht="12.75">
      <c r="A22" s="62"/>
      <c r="B22" s="64"/>
      <c r="C22" s="60"/>
      <c r="D22" s="55"/>
      <c r="E22" s="61"/>
      <c r="F22" s="55"/>
      <c r="G22" s="55"/>
      <c r="H22" s="55"/>
      <c r="I22" s="63"/>
      <c r="J22" s="63"/>
      <c r="K22" s="63"/>
      <c r="L22" s="66"/>
      <c r="M22" s="54"/>
    </row>
    <row r="23" spans="1:13" ht="12.75">
      <c r="A23" s="62"/>
      <c r="B23" s="64"/>
      <c r="C23" s="60"/>
      <c r="D23" s="55"/>
      <c r="E23" s="61"/>
      <c r="F23" s="55"/>
      <c r="G23" s="55"/>
      <c r="H23" s="55"/>
      <c r="I23" s="63"/>
      <c r="J23" s="63"/>
      <c r="K23" s="63"/>
      <c r="L23" s="66"/>
      <c r="M23" s="54"/>
    </row>
    <row r="24" spans="1:13" ht="127.5" customHeight="1">
      <c r="A24" s="55"/>
      <c r="B24" s="55"/>
      <c r="C24" s="55"/>
      <c r="D24" s="55"/>
      <c r="E24" s="55"/>
      <c r="F24" s="55"/>
      <c r="G24" s="55"/>
      <c r="H24" s="55"/>
      <c r="I24" s="68"/>
      <c r="J24" s="69"/>
      <c r="K24" s="69"/>
      <c r="L24" s="70"/>
      <c r="M24" s="71"/>
    </row>
    <row r="25" spans="1:13" ht="45.75" customHeight="1">
      <c r="A25" s="142"/>
      <c r="B25" s="142"/>
      <c r="C25" s="142"/>
      <c r="D25" s="142"/>
      <c r="E25" s="142"/>
      <c r="F25" s="142"/>
      <c r="G25" s="142"/>
      <c r="H25" s="143"/>
      <c r="I25" s="143"/>
      <c r="J25" s="143"/>
      <c r="K25" s="143"/>
      <c r="L25" s="143"/>
      <c r="M25" s="143"/>
    </row>
    <row r="26" spans="1:13" ht="12.75">
      <c r="A26" s="72"/>
      <c r="B26" s="73"/>
      <c r="C26" s="72"/>
      <c r="D26" s="72"/>
      <c r="E26" s="72"/>
      <c r="F26" s="72"/>
      <c r="G26" s="72"/>
      <c r="H26" s="72"/>
      <c r="I26" s="74"/>
      <c r="J26" s="74"/>
      <c r="K26" s="74"/>
      <c r="L26" s="74"/>
      <c r="M26" s="74"/>
    </row>
    <row r="27" spans="1:13" ht="12.75">
      <c r="A27" s="142"/>
      <c r="B27" s="142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3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</sheetData>
  <sheetProtection/>
  <mergeCells count="13">
    <mergeCell ref="A3:L5"/>
    <mergeCell ref="E7:E11"/>
    <mergeCell ref="F7:G8"/>
    <mergeCell ref="L7:L11"/>
    <mergeCell ref="B7:B8"/>
    <mergeCell ref="H7:I8"/>
    <mergeCell ref="J7:K8"/>
    <mergeCell ref="A25:B25"/>
    <mergeCell ref="C25:G25"/>
    <mergeCell ref="H25:M25"/>
    <mergeCell ref="A27:B27"/>
    <mergeCell ref="C27:G27"/>
    <mergeCell ref="H27:M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2017-07-03T11:02:36Z</cp:lastPrinted>
  <dcterms:created xsi:type="dcterms:W3CDTF">2013-10-11T05:40:55Z</dcterms:created>
  <dcterms:modified xsi:type="dcterms:W3CDTF">2017-07-19T06:11:26Z</dcterms:modified>
  <cp:category/>
  <cp:version/>
  <cp:contentType/>
  <cp:contentStatus/>
</cp:coreProperties>
</file>