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2\4 квартал\ЭА на 2023 - поставка МФУ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Лист2!$A$1:$H$23</definedName>
  </definedNames>
  <calcPr calcId="152511" iterateDelta="1E-4"/>
</workbook>
</file>

<file path=xl/calcChain.xml><?xml version="1.0" encoding="utf-8"?>
<calcChain xmlns="http://schemas.openxmlformats.org/spreadsheetml/2006/main">
  <c r="G14" i="1" l="1"/>
  <c r="H15" i="1" l="1"/>
  <c r="H17" i="1" s="1"/>
  <c r="F15" i="1"/>
  <c r="F16" i="1" s="1"/>
  <c r="E15" i="1"/>
  <c r="E16" i="1" s="1"/>
  <c r="D15" i="1"/>
  <c r="D16" i="1" s="1"/>
  <c r="C15" i="1"/>
  <c r="C16" i="1" s="1"/>
  <c r="B15" i="1"/>
  <c r="B16" i="1" s="1"/>
</calcChain>
</file>

<file path=xl/sharedStrings.xml><?xml version="1.0" encoding="utf-8"?>
<sst xmlns="http://schemas.openxmlformats.org/spreadsheetml/2006/main" count="39" uniqueCount="36">
  <si>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</si>
  <si>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</si>
  <si>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</si>
  <si>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</si>
  <si>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</si>
  <si>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</si>
  <si>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</si>
  <si>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</si>
  <si>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</si>
  <si>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</si>
  <si>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</si>
  <si>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</si>
  <si>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</si>
  <si>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</si>
  <si>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</si>
  <si>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</si>
  <si>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</si>
  <si>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</si>
  <si>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</si>
  <si>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</si>
  <si>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</si>
  <si>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</si>
  <si>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</si>
  <si>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</si>
  <si>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</si>
  <si>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</si>
  <si>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</si>
  <si>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поставка многофункциональных устройств</t>
  </si>
  <si>
    <t>Многофункциональное устройство (МФУ)</t>
  </si>
  <si>
    <t>штука</t>
  </si>
  <si>
    <t>Дата составления: 01.09.2022</t>
  </si>
  <si>
    <t>коммерческое предложение от 30.08.2022 № 6977</t>
  </si>
  <si>
    <t>коммерческое предложение от 30.08.2022 № 3654908</t>
  </si>
  <si>
    <t>коммерческое предложение от 30.08.2022 № 5147</t>
  </si>
  <si>
    <t xml:space="preserve">- возможность автоматической двухсторонней печати: да;
- возможность двухстороннего сканирования: да;
- класс энергетической эффективности: не ниже А;
- количество печати страниц в месяц: ≥ 80 000 штук;
- максимальное разрешение черно-белой печати по вертикали, dpi: ≥ 1200;
- максимальное разрешение черно-белой печати по горизонтали, dpi: ≥ 1200;
- максимальный формат печати: А4;
- наличие ЖК-дисплея: да;
- наличие в комплекте поставки оригинального стартового черно-белого картриджа: да;
- наличие интерфейсного кабеля для подключения к компьютеру в комплекте поставки: да;
- наличие устройства автоподачи сканера: да;
- объем установленной оперативной памяти: ≥ 512 Мегабайт;
- режим сканирования: в сетевую папку;
- скорость черно-белой печати в формате А4 по ISO/IEC 24734, стр/мин: ≥ 35;
- совместимость: Windows;
- способ подключения: Ethernet (RJ-45) и USB;
- суммарная ёмкость выходных лотков, стр: ≥ 150;
- суммарная ёмкость лотков подачи бумаги для печати, стр: ≥ 250; 
- суммарная ёмкость устройства автоподачи сканера оригиналов: ≥ 50 листов;
- технология печати: электрографическая;
- тип сканирования: планшетный и протяжный;
- цветность печати: черно-белая:
- частота процессора: ≥ 1200 Мегагерц.
</t>
  </si>
  <si>
    <t>26.20.18.000-00000001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</si>
</sst>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6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0" borderId="14" xfId="0" applyFont="1" applyBorder="1" applyAlignment="1">
      <alignment vertical="center"/>
    </xf>
    <xf numFmtId="0" fontId="3" fillId="4" borderId="17" xfId="0" applyFont="1" applyFill="1" applyBorder="1" applyAlignment="1">
      <alignment horizontal="center" vertical="top" wrapText="1"/>
    </xf>
    <xf numFmtId="0" fontId="3" fillId="4" borderId="19" xfId="0" applyFont="1" applyFill="1" applyBorder="1" applyAlignment="1">
      <alignment vertical="top" wrapText="1"/>
    </xf>
    <xf numFmtId="0" fontId="3" fillId="4" borderId="21" xfId="0" applyFont="1" applyFill="1" applyBorder="1" applyAlignment="1">
      <alignment vertical="top" wrapText="1"/>
    </xf>
    <xf numFmtId="4" fontId="4" fillId="4" borderId="23" xfId="0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top" wrapText="1"/>
    </xf>
    <xf numFmtId="0" fontId="3" fillId="0" borderId="13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4" fillId="0" borderId="2" xfId="0" applyFont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top" wrapText="1"/>
    </xf>
    <xf numFmtId="0" fontId="3" fillId="4" borderId="18" xfId="0" applyFont="1" applyFill="1" applyBorder="1" applyAlignment="1">
      <alignment horizontal="center" vertical="top"/>
    </xf>
    <xf numFmtId="49" fontId="10" fillId="4" borderId="22" xfId="0" applyNumberFormat="1" applyFont="1" applyFill="1" applyBorder="1" applyAlignment="1">
      <alignment horizontal="left" vertical="top" wrapText="1"/>
    </xf>
    <xf numFmtId="49" fontId="10" fillId="4" borderId="10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4" borderId="16" xfId="0" applyFont="1" applyFill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3" fillId="3" borderId="20" xfId="0" applyFont="1" applyFill="1" applyBorder="1" applyAlignment="1">
      <alignment horizontal="left" vertical="top" wrapText="1"/>
    </xf>
    <xf numFmtId="0" fontId="3" fillId="0" borderId="12" xfId="0" applyFont="1" applyBorder="1" applyAlignment="1">
      <alignment horizontal="right" vertical="top"/>
    </xf>
    <xf numFmtId="0" fontId="3" fillId="0" borderId="13" xfId="0" applyFont="1" applyBorder="1" applyAlignment="1">
      <alignment horizontal="right" vertical="top"/>
    </xf>
    <xf numFmtId="4" fontId="3" fillId="0" borderId="6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A13" zoomScale="190" zoomScaleNormal="190" zoomScaleSheetLayoutView="100" workbookViewId="0">
      <selection activeCell="I13" sqref="I13"/>
    </sheetView>
  </sheetViews>
  <sheetFormatPr defaultColWidth="11.5703125" defaultRowHeight="12.75" x14ac:dyDescent="0.2"/>
  <cols>
    <col min="1" max="1" width="19.7109375" style="3" customWidth="1"/>
    <col min="2" max="2" width="12.28515625" style="3" customWidth="1"/>
    <col min="3" max="4" width="11" style="3" customWidth="1"/>
    <col min="5" max="6" width="9.28515625" style="3" customWidth="1"/>
    <col min="7" max="7" width="12" style="3" customWidth="1"/>
    <col min="8" max="8" width="11.7109375" style="3" customWidth="1"/>
    <col min="9" max="12" width="11.5703125" style="34"/>
    <col min="13" max="16384" width="11.5703125" style="3"/>
  </cols>
  <sheetData>
    <row r="1" spans="1:12" ht="15.75" x14ac:dyDescent="0.2">
      <c r="G1" s="35"/>
      <c r="H1" s="35" t="s">
        <v>22</v>
      </c>
    </row>
    <row r="2" spans="1:12" ht="15.75" x14ac:dyDescent="0.2">
      <c r="G2" s="35"/>
      <c r="H2" s="35" t="s">
        <v>21</v>
      </c>
    </row>
    <row r="4" spans="1:12" ht="15.75" x14ac:dyDescent="0.25">
      <c r="A4" s="1"/>
      <c r="B4" s="1"/>
      <c r="C4" s="1"/>
      <c r="D4" s="2" t="s">
        <v>8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9</v>
      </c>
      <c r="B6" s="4"/>
      <c r="C6" s="50" t="s">
        <v>20</v>
      </c>
      <c r="D6" s="50"/>
      <c r="E6" s="50"/>
      <c r="F6" s="50"/>
      <c r="G6" s="50"/>
      <c r="H6" s="50"/>
      <c r="I6" s="1"/>
      <c r="J6" s="1"/>
      <c r="K6" s="3"/>
      <c r="L6" s="3"/>
    </row>
    <row r="7" spans="1:12" s="6" customFormat="1" ht="47.25" customHeight="1" x14ac:dyDescent="0.2">
      <c r="A7" s="51" t="s">
        <v>18</v>
      </c>
      <c r="B7" s="51"/>
      <c r="C7" s="51" t="s">
        <v>19</v>
      </c>
      <c r="D7" s="51"/>
      <c r="E7" s="51"/>
      <c r="F7" s="51"/>
      <c r="G7" s="51"/>
      <c r="H7" s="51"/>
      <c r="I7" s="5"/>
      <c r="J7" s="5"/>
    </row>
    <row r="8" spans="1:12" s="8" customFormat="1" ht="31.5" customHeight="1" x14ac:dyDescent="0.2">
      <c r="A8" s="53" t="s">
        <v>10</v>
      </c>
      <c r="B8" s="53"/>
      <c r="C8" s="52" t="s">
        <v>27</v>
      </c>
      <c r="D8" s="52"/>
      <c r="E8" s="52"/>
      <c r="F8" s="52"/>
      <c r="G8" s="52"/>
      <c r="H8" s="52"/>
      <c r="I8" s="43"/>
      <c r="J8" s="7"/>
    </row>
    <row r="9" spans="1:12" ht="15" x14ac:dyDescent="0.25">
      <c r="A9" s="9" t="s">
        <v>0</v>
      </c>
      <c r="B9" s="45" t="s">
        <v>1</v>
      </c>
      <c r="C9" s="45"/>
      <c r="D9" s="45"/>
      <c r="E9" s="45"/>
      <c r="F9" s="45"/>
      <c r="G9" s="10" t="s">
        <v>2</v>
      </c>
      <c r="H9" s="11" t="s">
        <v>3</v>
      </c>
      <c r="I9" s="3"/>
      <c r="J9" s="3"/>
      <c r="K9" s="3"/>
      <c r="L9" s="3"/>
    </row>
    <row r="10" spans="1:12" ht="15.75" thickBot="1" x14ac:dyDescent="0.3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4" t="s">
        <v>11</v>
      </c>
      <c r="H10" s="14" t="s">
        <v>11</v>
      </c>
      <c r="I10" s="3"/>
      <c r="J10" s="3"/>
      <c r="K10" s="3"/>
      <c r="L10" s="3"/>
    </row>
    <row r="11" spans="1:12" ht="12.75" customHeight="1" x14ac:dyDescent="0.2">
      <c r="A11" s="38" t="s">
        <v>24</v>
      </c>
      <c r="B11" s="55" t="s">
        <v>28</v>
      </c>
      <c r="C11" s="55"/>
      <c r="D11" s="55"/>
      <c r="E11" s="55"/>
      <c r="F11" s="55"/>
      <c r="G11" s="37" t="s">
        <v>23</v>
      </c>
      <c r="H11" s="15" t="s">
        <v>4</v>
      </c>
      <c r="I11" s="3"/>
      <c r="J11" s="3"/>
      <c r="K11" s="3"/>
      <c r="L11" s="3"/>
    </row>
    <row r="12" spans="1:12" ht="13.5" customHeight="1" x14ac:dyDescent="0.2">
      <c r="A12" s="16" t="s">
        <v>5</v>
      </c>
      <c r="B12" s="56">
        <v>24</v>
      </c>
      <c r="C12" s="57"/>
      <c r="D12" s="57"/>
      <c r="E12" s="42" t="s">
        <v>29</v>
      </c>
      <c r="F12" s="36"/>
      <c r="G12" s="46" t="s">
        <v>35</v>
      </c>
      <c r="H12" s="17" t="s">
        <v>4</v>
      </c>
      <c r="I12" s="3"/>
      <c r="J12" s="3"/>
      <c r="K12" s="3"/>
      <c r="L12" s="3"/>
    </row>
    <row r="13" spans="1:12" ht="245.25" customHeight="1" x14ac:dyDescent="0.2">
      <c r="A13" s="39" t="s">
        <v>25</v>
      </c>
      <c r="B13" s="48" t="s">
        <v>34</v>
      </c>
      <c r="C13" s="49"/>
      <c r="D13" s="49"/>
      <c r="E13" s="49"/>
      <c r="F13" s="49"/>
      <c r="G13" s="47"/>
      <c r="H13" s="18" t="s">
        <v>4</v>
      </c>
      <c r="I13" s="3"/>
      <c r="J13" s="3"/>
      <c r="K13" s="3"/>
      <c r="L13" s="3"/>
    </row>
    <row r="14" spans="1:12" ht="15" x14ac:dyDescent="0.2">
      <c r="A14" s="39" t="s">
        <v>26</v>
      </c>
      <c r="B14" s="40">
        <v>49000</v>
      </c>
      <c r="C14" s="41">
        <v>49800</v>
      </c>
      <c r="D14" s="41">
        <v>49400</v>
      </c>
      <c r="E14" s="41"/>
      <c r="F14" s="41"/>
      <c r="G14" s="19">
        <f>ROUND(SUM(B14:F14)/3,2)</f>
        <v>49400</v>
      </c>
      <c r="H14" s="19">
        <v>49400</v>
      </c>
      <c r="I14" s="3"/>
      <c r="J14" s="3"/>
      <c r="K14" s="3"/>
      <c r="L14" s="3"/>
    </row>
    <row r="15" spans="1:12" ht="15.75" thickBot="1" x14ac:dyDescent="0.3">
      <c r="A15" s="20" t="s">
        <v>6</v>
      </c>
      <c r="B15" s="58">
        <f>B14*$B12</f>
        <v>1176000</v>
      </c>
      <c r="C15" s="58">
        <f>C14*$B12</f>
        <v>1195200</v>
      </c>
      <c r="D15" s="58">
        <f>D14*$B12</f>
        <v>1185600</v>
      </c>
      <c r="E15" s="21">
        <f>E14*$B12</f>
        <v>0</v>
      </c>
      <c r="F15" s="21">
        <f>F14*$B12</f>
        <v>0</v>
      </c>
      <c r="G15" s="21"/>
      <c r="H15" s="22">
        <f>H14*$B12</f>
        <v>1185600</v>
      </c>
      <c r="I15" s="3"/>
      <c r="J15" s="3"/>
      <c r="K15" s="3"/>
      <c r="L15" s="3"/>
    </row>
    <row r="16" spans="1:12" ht="13.5" thickBot="1" x14ac:dyDescent="0.25">
      <c r="A16" s="23" t="s">
        <v>7</v>
      </c>
      <c r="B16" s="24">
        <f>B15</f>
        <v>1176000</v>
      </c>
      <c r="C16" s="24">
        <f t="shared" ref="C16:F16" si="0">C15</f>
        <v>1195200</v>
      </c>
      <c r="D16" s="24">
        <f t="shared" si="0"/>
        <v>1185600</v>
      </c>
      <c r="E16" s="24">
        <f t="shared" si="0"/>
        <v>0</v>
      </c>
      <c r="F16" s="24">
        <f t="shared" si="0"/>
        <v>0</v>
      </c>
      <c r="G16" s="25"/>
      <c r="H16" s="25"/>
      <c r="I16" s="3"/>
      <c r="J16" s="3"/>
      <c r="K16" s="3"/>
      <c r="L16" s="3"/>
    </row>
    <row r="17" spans="1:13" s="30" customFormat="1" ht="15" x14ac:dyDescent="0.25">
      <c r="A17" s="31" t="s">
        <v>30</v>
      </c>
      <c r="B17" s="26"/>
      <c r="C17" s="26"/>
      <c r="D17" s="26"/>
      <c r="E17" s="26"/>
      <c r="F17" s="26"/>
      <c r="G17" s="27" t="s">
        <v>12</v>
      </c>
      <c r="H17" s="28">
        <f>H15</f>
        <v>1185600</v>
      </c>
      <c r="I17" s="29"/>
      <c r="J17" s="29"/>
      <c r="K17" s="29"/>
      <c r="L17" s="29"/>
      <c r="M17" s="29"/>
    </row>
    <row r="18" spans="1:13" s="30" customFormat="1" ht="15" x14ac:dyDescent="0.25">
      <c r="A18" s="26"/>
      <c r="B18" s="26"/>
      <c r="C18" s="26"/>
      <c r="D18" s="26"/>
      <c r="E18" s="26"/>
      <c r="F18" s="26"/>
      <c r="G18" s="27"/>
      <c r="H18" s="28"/>
      <c r="I18" s="29"/>
      <c r="J18" s="29"/>
      <c r="K18" s="29"/>
      <c r="L18" s="29"/>
      <c r="M18" s="29"/>
    </row>
    <row r="19" spans="1:13" s="32" customFormat="1" ht="15" customHeight="1" x14ac:dyDescent="0.25">
      <c r="A19" s="44" t="s">
        <v>15</v>
      </c>
      <c r="B19" s="54" t="s">
        <v>31</v>
      </c>
      <c r="C19" s="54"/>
      <c r="D19" s="54"/>
      <c r="E19" s="54"/>
      <c r="F19" s="54"/>
      <c r="G19" s="54"/>
      <c r="H19" s="54"/>
    </row>
    <row r="20" spans="1:13" s="32" customFormat="1" ht="15" customHeight="1" x14ac:dyDescent="0.25">
      <c r="A20" s="44" t="s">
        <v>16</v>
      </c>
      <c r="B20" s="54" t="s">
        <v>32</v>
      </c>
      <c r="C20" s="54"/>
      <c r="D20" s="54"/>
      <c r="E20" s="54"/>
      <c r="F20" s="54"/>
      <c r="G20" s="54"/>
      <c r="H20" s="54"/>
    </row>
    <row r="21" spans="1:13" s="32" customFormat="1" ht="15" customHeight="1" x14ac:dyDescent="0.25">
      <c r="A21" s="44" t="s">
        <v>17</v>
      </c>
      <c r="B21" s="54" t="s">
        <v>33</v>
      </c>
      <c r="C21" s="54"/>
      <c r="D21" s="54"/>
      <c r="E21" s="54"/>
      <c r="F21" s="54"/>
      <c r="G21" s="54"/>
      <c r="H21" s="54"/>
    </row>
    <row r="22" spans="1:13" s="30" customFormat="1" ht="15" x14ac:dyDescent="0.25">
      <c r="A22" s="26"/>
      <c r="B22" s="26"/>
      <c r="C22" s="26"/>
      <c r="D22" s="26"/>
      <c r="E22" s="26"/>
      <c r="F22" s="26"/>
      <c r="G22" s="26"/>
      <c r="H22" s="26"/>
    </row>
    <row r="23" spans="1:13" ht="15" x14ac:dyDescent="0.25">
      <c r="A23" s="26" t="s">
        <v>13</v>
      </c>
      <c r="B23" s="33"/>
      <c r="C23" s="33"/>
      <c r="D23" s="33"/>
      <c r="E23" s="33"/>
      <c r="F23" s="33"/>
      <c r="G23" s="33"/>
      <c r="H23" s="27" t="s">
        <v>14</v>
      </c>
      <c r="I23" s="3"/>
      <c r="J23" s="3"/>
      <c r="K23" s="3"/>
      <c r="L23" s="3"/>
    </row>
  </sheetData>
  <sheetProtection selectLockedCells="1" selectUnlockedCells="1"/>
  <mergeCells count="13">
    <mergeCell ref="B20:H20"/>
    <mergeCell ref="B21:H21"/>
    <mergeCell ref="B19:H19"/>
    <mergeCell ref="B11:F11"/>
    <mergeCell ref="B12:D12"/>
    <mergeCell ref="B9:F9"/>
    <mergeCell ref="G12:G13"/>
    <mergeCell ref="B13:F13"/>
    <mergeCell ref="C6:H6"/>
    <mergeCell ref="A7:B7"/>
    <mergeCell ref="C7:H7"/>
    <mergeCell ref="C8:H8"/>
    <mergeCell ref="A8:B8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2022-06-15T11:53:06Z</cp:lastPrinted>
  <dcterms:created xsi:type="dcterms:W3CDTF">2012-04-02T10:33:59Z</dcterms:created>
  <dcterms:modified xsi:type="dcterms:W3CDTF">2022-12-02T10:49:42Z</dcterms:modified>
</cp:coreProperties>
</file>