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омз\ШК продукты питания\"/>
    </mc:Choice>
  </mc:AlternateContent>
  <bookViews>
    <workbookView xWindow="720" yWindow="615" windowWidth="14670" windowHeight="7530"/>
  </bookViews>
  <sheets>
    <sheet name="молоко цельное" sheetId="14" r:id="rId1"/>
    <sheet name="Лист1" sheetId="15" r:id="rId2"/>
  </sheets>
  <definedNames>
    <definedName name="_xlnm.Print_Area" localSheetId="0">'молоко цельное'!$A$1:$N$33</definedName>
  </definedNames>
  <calcPr calcId="162913"/>
</workbook>
</file>

<file path=xl/calcChain.xml><?xml version="1.0" encoding="utf-8"?>
<calcChain xmlns="http://schemas.openxmlformats.org/spreadsheetml/2006/main">
  <c r="N20" i="14" l="1"/>
  <c r="N10" i="14" l="1"/>
  <c r="N9" i="14"/>
  <c r="N11" i="14" l="1"/>
  <c r="N12" i="14"/>
  <c r="N13" i="14"/>
  <c r="N14" i="14"/>
  <c r="N15" i="14"/>
  <c r="N16" i="14"/>
  <c r="N21" i="14" s="1"/>
  <c r="N18" i="14"/>
  <c r="K7" i="15" l="1"/>
  <c r="L8" i="15" l="1"/>
  <c r="L9" i="15" s="1"/>
  <c r="N8" i="14" l="1"/>
</calcChain>
</file>

<file path=xl/sharedStrings.xml><?xml version="1.0" encoding="utf-8"?>
<sst xmlns="http://schemas.openxmlformats.org/spreadsheetml/2006/main" count="85" uniqueCount="57">
  <si>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</si>
  <si>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</si>
  <si>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</si>
  <si>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</si>
  <si>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</si>
  <si>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</si>
  <si>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</si>
  <si>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</si>
  <si>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</si>
  <si>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</si>
  <si>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</si>
  <si>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</si>
  <si>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</si>
  <si>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</si>
  <si>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</si>
  <si>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</si>
  <si>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</si>
  <si>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</si>
  <si>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</si>
  <si>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</si>
  <si>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</si>
  <si>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</si>
  <si>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</si>
  <si>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</si>
  <si>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</si>
  <si>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</si>
  <si>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</si>
  <si>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</si>
  <si>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</si>
  <si>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кг.</t>
  </si>
  <si>
    <t>Курага</t>
  </si>
  <si>
    <t>Томатная паста</t>
  </si>
  <si>
    <t xml:space="preserve">Способ осуществления закупки: аукцион в электронной форме </t>
  </si>
  <si>
    <t>Смесь из 6 видов сухофруктов плодов и ягод</t>
  </si>
  <si>
    <t>Урюк</t>
  </si>
  <si>
    <t>IV. Обоснование начальной (максимальной) цены гражданско-правового договора на поставку продуктов питания</t>
  </si>
  <si>
    <t>6*</t>
  </si>
  <si>
    <t>7*</t>
  </si>
  <si>
    <t>вх. № 132 от 29.11.2017 г.</t>
  </si>
  <si>
    <t>вх. № 130 от 15.11.2017 г.</t>
  </si>
  <si>
    <t>вх. № 116 от 07.11.2017 г.</t>
  </si>
  <si>
    <t>вх. № 119 от 07.11.2017 г.</t>
  </si>
  <si>
    <t>вх. № 121 от 07.11.2017 г.</t>
  </si>
  <si>
    <t>вх. № 120 от 07.11.2017 г.</t>
  </si>
  <si>
    <t>вх. № 118 от 07.11.2017 г.</t>
  </si>
  <si>
    <t>Ф.И.О.   Директор                       В.В.Погребняк                  Подпись ______________________</t>
  </si>
  <si>
    <t>Дата составления сводной  таблицы    06.12.2017 г.</t>
  </si>
  <si>
    <t>Колбаса варено-копченая</t>
  </si>
  <si>
    <t>Сыр полутвердый</t>
  </si>
  <si>
    <t>Плоды шиповника</t>
  </si>
  <si>
    <t>Сорт Экстра. Половинки плодов обработанные, без косточки, хорошо высушенные, без загрязнения, без гнили и плесени, без посторонней примеси. Упаковка в полиэтиленовые пакеты  не менее 5кг. и не более 10 кг. ГОСТ 32896-2014. урожай 2017 г.</t>
  </si>
  <si>
    <t>Высший сорт, плоды цельные, хорошо высушенные, без загрязнения, без гнили и плесени, без посторонней примеси. Упаковка в полиэтиленовые пакеты  от 5кг. и не более 10 кг. ГОСТ 32896-2014. Урожай 2017 г.</t>
  </si>
  <si>
    <t>Плоды цельные, хорошо высушенные, без загрязнений, без гнили и плесени, без посторонней примеси. Упаковка в полиэтиленовые пакеты не менее 5кг. и не более 10кг. ГОСТ 1994-93. урожай 2017 г.</t>
  </si>
  <si>
    <t>Плоды группы А, целые, хорошо высушенные, с косточкой, с неповрежденной кожицей не слипающиеся при сжатии, без загрязнения. Цвет от желтого до оранжево-красного, вкус и запах свойственный фруктам данного вида, без признаков плесени или спиртового брожения без постороннего запаха. Фасованные в полиэтиленовые пакеты не более 10 кг. ГОСТ 32896-2014. урожай 2017 г.</t>
  </si>
  <si>
    <t>Категория Экстра. Однородная концентрированная масса ярко выраженного красного  цвета, вкус и запах без горечи и пригара,  с содержанием сухих веществ 25-30%, без  искусственных красителей, не содержит  ГМО, без стабилизаторов и крахмала, банка стеклянная не менее 750 гр. и не более 1000 гр. без повреждений и признаков бомбажа. ГОСТ Р 54678-2011. Срок годности 3 года</t>
  </si>
  <si>
    <t>Сыры полутвердые. Российский и (или) Голландский. Форма шаровидная и (или)  прямоугольный брусок со слегка выпуклыми боковыми поверхностями и округлыми гранями. С массовой долей жира не менее 45%, не более 50 %  без растительных добавок, плотной сливочной консистенции, корка прочная ровная  без повреждений. В массе выпуска не менее  4кг, не более  6кг. Цвет от белого до светло-желтого, вкус выраженный сырный, запах  свойственный данному наименованию, консистенция эластичная, однородная по всей массе. На разрезе сыр имеет рисунок состоящий из глазков круглой формы. упаковка без повреждений. Жировая фаза сыра должна содержать только молочный жир коровьего молока. ГОСТ 32260-2013. ТР ТС 033/2013. Срок годности не более 120 сут.</t>
  </si>
  <si>
    <t>Мясной продукт категории А.  Без ароматизаторов, стабилизаторов, пищевых добавок, ускорителей созревания, крахмала, соевых добавок. Сервелат имеет зернистую структуру. Шпик белого и (или) чуть розоватого оттенка, диаметр зерна не более 3-х мм. Сухая, чистая   оболочка.  ГОСТ Р 55455-2013. ТР ТС 034/2013. Срок годности 30 суток.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</si>
</sst>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8"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7" fillId="0" borderId="0" applyFont="0" applyFill="0" applyBorder="0" applyAlignment="0" applyProtection="0"/>
  </cellStyleXfs>
  <cellXfs count="74">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8" fillId="2" borderId="0" xfId="0" applyFont="1" applyFill="1"/>
    <xf numFmtId="0" fontId="8" fillId="2" borderId="0" xfId="0" applyFont="1" applyFill="1" applyAlignment="1">
      <alignment horizontal="center" wrapText="1"/>
    </xf>
    <xf numFmtId="0" fontId="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6" fillId="2" borderId="2" xfId="0" applyFont="1" applyFill="1" applyBorder="1" applyAlignment="1">
      <alignment horizontal="center" vertical="center"/>
    </xf>
    <xf numFmtId="2" fontId="11" fillId="2" borderId="2" xfId="0" applyNumberFormat="1" applyFont="1" applyFill="1" applyBorder="1" applyAlignment="1">
      <alignment horizontal="center" vertical="center"/>
    </xf>
    <xf numFmtId="2" fontId="16" fillId="2" borderId="2" xfId="0" applyNumberFormat="1" applyFont="1" applyFill="1" applyBorder="1" applyAlignment="1">
      <alignment horizontal="center" vertical="center"/>
    </xf>
    <xf numFmtId="0" fontId="7" fillId="2" borderId="0" xfId="0" applyFont="1" applyFill="1" applyBorder="1" applyAlignment="1">
      <alignment horizontal="left"/>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2" fillId="2" borderId="0" xfId="0" applyFont="1" applyFill="1" applyAlignment="1"/>
    <xf numFmtId="0" fontId="7" fillId="2" borderId="0" xfId="0" applyFont="1" applyFill="1"/>
    <xf numFmtId="0" fontId="9" fillId="2" borderId="0" xfId="0" applyFont="1" applyFill="1"/>
    <xf numFmtId="43" fontId="11" fillId="2" borderId="1" xfId="1" applyFont="1" applyFill="1" applyBorder="1" applyAlignment="1">
      <alignment horizontal="center" vertical="center"/>
    </xf>
    <xf numFmtId="0" fontId="8" fillId="2" borderId="0" xfId="0" applyFont="1" applyFill="1" applyAlignment="1">
      <alignment horizontal="center" wrapText="1"/>
    </xf>
    <xf numFmtId="0" fontId="3" fillId="2" borderId="0" xfId="0" applyFont="1" applyFill="1" applyBorder="1" applyAlignment="1">
      <alignment horizontal="left" vertical="center" wrapText="1"/>
    </xf>
    <xf numFmtId="0" fontId="7" fillId="2" borderId="0" xfId="0" applyFont="1" applyFill="1" applyBorder="1" applyAlignment="1">
      <alignment horizontal="left" wrapText="1"/>
    </xf>
    <xf numFmtId="0" fontId="2" fillId="2" borderId="0" xfId="0" applyFont="1" applyFill="1" applyAlignment="1">
      <alignment wrapText="1"/>
    </xf>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3" fillId="2" borderId="0" xfId="0" applyFont="1" applyFill="1" applyBorder="1" applyAlignment="1">
      <alignment horizontal="left" vertical="center" wrapText="1"/>
    </xf>
    <xf numFmtId="0" fontId="8" fillId="2" borderId="0" xfId="0" applyFont="1" applyFill="1" applyAlignment="1">
      <alignment horizontal="center" wrapText="1"/>
    </xf>
    <xf numFmtId="0" fontId="1" fillId="2" borderId="1" xfId="0" applyFont="1" applyFill="1" applyBorder="1" applyAlignment="1">
      <alignment horizontal="center" vertical="center" wrapText="1"/>
    </xf>
    <xf numFmtId="0" fontId="8" fillId="2" borderId="0" xfId="0" applyFont="1" applyFill="1" applyAlignment="1">
      <alignment horizontal="justify" vertical="justify" wrapText="1"/>
    </xf>
    <xf numFmtId="0" fontId="11" fillId="2" borderId="1" xfId="0" applyFont="1" applyFill="1" applyBorder="1" applyAlignment="1">
      <alignment horizontal="justify" vertical="justify" wrapText="1"/>
    </xf>
    <xf numFmtId="0" fontId="7" fillId="2" borderId="0" xfId="0" applyFont="1" applyFill="1" applyBorder="1" applyAlignment="1">
      <alignment horizontal="justify" vertical="justify"/>
    </xf>
    <xf numFmtId="0" fontId="3" fillId="2" borderId="0" xfId="0" applyFont="1" applyFill="1" applyBorder="1" applyAlignment="1">
      <alignment horizontal="justify" vertical="justify" wrapText="1"/>
    </xf>
    <xf numFmtId="0" fontId="7" fillId="2" borderId="0" xfId="0" applyFont="1" applyFill="1" applyAlignment="1">
      <alignment horizontal="justify" vertical="justify"/>
    </xf>
    <xf numFmtId="0" fontId="0" fillId="2" borderId="0" xfId="0" applyFill="1" applyAlignment="1">
      <alignment horizontal="justify" vertical="justify"/>
    </xf>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justify" vertical="justify" wrapText="1"/>
    </xf>
    <xf numFmtId="0" fontId="1" fillId="2" borderId="5"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2" fillId="2" borderId="0" xfId="0" applyFont="1" applyFill="1" applyAlignment="1">
      <alignment horizontal="left" wrapText="1"/>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2" fillId="2" borderId="0" xfId="0" applyFont="1" applyFill="1" applyAlignment="1">
      <alignment horizontal="left"/>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tabSelected="1" topLeftCell="A17" zoomScale="80" zoomScaleNormal="80" workbookViewId="0">
      <selection activeCell="C19" sqref="C19"/>
    </sheetView>
  </sheetViews>
  <sheetFormatPr defaultRowHeight="15" x14ac:dyDescent="0.25"/>
  <cols>
    <col min="1" max="1" width="6" style="22" customWidth="1"/>
    <col min="2" max="2" width="16" style="43" customWidth="1"/>
    <col min="3" max="3" width="50.140625" style="53" customWidth="1"/>
    <col min="4" max="4" width="7.140625" style="22" customWidth="1"/>
    <col min="5" max="5" width="7.42578125" style="22" customWidth="1"/>
    <col min="6" max="12" width="9.140625" style="22"/>
    <col min="13" max="13" width="10.28515625" style="22" customWidth="1"/>
    <col min="14" max="14" width="15" style="22" customWidth="1"/>
    <col min="15" max="16384" width="9.140625" style="22"/>
  </cols>
  <sheetData>
    <row r="1" spans="1:14" x14ac:dyDescent="0.25">
      <c r="A1" s="54" t="s">
        <v>35</v>
      </c>
      <c r="B1" s="54"/>
      <c r="C1" s="54"/>
      <c r="D1" s="54"/>
      <c r="E1" s="54"/>
      <c r="F1" s="54"/>
      <c r="G1" s="54"/>
      <c r="H1" s="54"/>
      <c r="I1" s="54"/>
      <c r="J1" s="54"/>
      <c r="K1" s="54"/>
      <c r="L1" s="54"/>
      <c r="M1" s="54"/>
      <c r="N1" s="54"/>
    </row>
    <row r="2" spans="1:14" s="23" customFormat="1" ht="12.75" x14ac:dyDescent="0.2">
      <c r="A2" s="62" t="s">
        <v>32</v>
      </c>
      <c r="B2" s="62"/>
      <c r="C2" s="62"/>
      <c r="D2" s="62"/>
      <c r="E2" s="62"/>
      <c r="F2" s="62"/>
      <c r="G2" s="62"/>
      <c r="H2" s="62"/>
      <c r="I2" s="62"/>
      <c r="J2" s="62"/>
      <c r="K2" s="62"/>
      <c r="L2" s="62"/>
      <c r="M2" s="62"/>
      <c r="N2" s="62"/>
    </row>
    <row r="3" spans="1:14" x14ac:dyDescent="0.25">
      <c r="A3" s="24"/>
      <c r="B3" s="38"/>
      <c r="C3" s="48"/>
      <c r="D3" s="25"/>
      <c r="E3" s="25"/>
      <c r="F3" s="25"/>
      <c r="G3" s="25"/>
      <c r="H3" s="46"/>
      <c r="I3" s="46"/>
      <c r="J3" s="46"/>
      <c r="K3" s="46"/>
      <c r="L3" s="25"/>
      <c r="M3" s="25"/>
      <c r="N3" s="25"/>
    </row>
    <row r="4" spans="1:14" ht="15.75" x14ac:dyDescent="0.25">
      <c r="A4" s="55" t="s">
        <v>28</v>
      </c>
      <c r="B4" s="55"/>
      <c r="C4" s="55"/>
      <c r="D4" s="55"/>
      <c r="E4" s="55"/>
      <c r="F4" s="55"/>
      <c r="G4" s="55"/>
      <c r="H4" s="55"/>
      <c r="I4" s="55"/>
      <c r="J4" s="55"/>
      <c r="K4" s="55"/>
      <c r="L4" s="55"/>
      <c r="M4" s="55"/>
      <c r="N4" s="55"/>
    </row>
    <row r="5" spans="1:14" x14ac:dyDescent="0.25">
      <c r="A5" s="56" t="s">
        <v>0</v>
      </c>
      <c r="B5" s="57" t="s">
        <v>9</v>
      </c>
      <c r="C5" s="59" t="s">
        <v>10</v>
      </c>
      <c r="D5" s="57" t="s">
        <v>11</v>
      </c>
      <c r="E5" s="57" t="s">
        <v>1</v>
      </c>
      <c r="F5" s="57" t="s">
        <v>2</v>
      </c>
      <c r="G5" s="57"/>
      <c r="H5" s="57"/>
      <c r="I5" s="57"/>
      <c r="J5" s="57"/>
      <c r="K5" s="57"/>
      <c r="L5" s="57"/>
      <c r="M5" s="58" t="s">
        <v>6</v>
      </c>
      <c r="N5" s="58" t="s">
        <v>7</v>
      </c>
    </row>
    <row r="6" spans="1:14" x14ac:dyDescent="0.25">
      <c r="A6" s="56"/>
      <c r="B6" s="58"/>
      <c r="C6" s="59"/>
      <c r="D6" s="57"/>
      <c r="E6" s="57"/>
      <c r="F6" s="26" t="s">
        <v>3</v>
      </c>
      <c r="G6" s="26" t="s">
        <v>4</v>
      </c>
      <c r="H6" s="47" t="s">
        <v>5</v>
      </c>
      <c r="I6" s="47" t="s">
        <v>13</v>
      </c>
      <c r="J6" s="47" t="s">
        <v>14</v>
      </c>
      <c r="K6" s="47" t="s">
        <v>36</v>
      </c>
      <c r="L6" s="26" t="s">
        <v>37</v>
      </c>
      <c r="M6" s="60"/>
      <c r="N6" s="60"/>
    </row>
    <row r="7" spans="1:14" ht="75" x14ac:dyDescent="0.25">
      <c r="A7" s="10">
        <v>1</v>
      </c>
      <c r="B7" s="11" t="s">
        <v>49</v>
      </c>
      <c r="C7" s="49" t="s">
        <v>52</v>
      </c>
      <c r="D7" s="27" t="s">
        <v>29</v>
      </c>
      <c r="E7" s="28">
        <v>20</v>
      </c>
      <c r="F7" s="29">
        <v>130</v>
      </c>
      <c r="G7" s="29">
        <v>0</v>
      </c>
      <c r="H7" s="29">
        <v>300</v>
      </c>
      <c r="I7" s="29">
        <v>307</v>
      </c>
      <c r="J7" s="29">
        <v>0</v>
      </c>
      <c r="K7" s="29">
        <v>307</v>
      </c>
      <c r="L7" s="29">
        <v>0</v>
      </c>
      <c r="M7" s="30">
        <v>261</v>
      </c>
      <c r="N7" s="13"/>
    </row>
    <row r="8" spans="1:14" x14ac:dyDescent="0.25">
      <c r="A8" s="63" t="s">
        <v>12</v>
      </c>
      <c r="B8" s="63"/>
      <c r="C8" s="63"/>
      <c r="D8" s="63"/>
      <c r="E8" s="63"/>
      <c r="F8" s="63"/>
      <c r="G8" s="63"/>
      <c r="H8" s="63"/>
      <c r="I8" s="63"/>
      <c r="J8" s="63"/>
      <c r="K8" s="63"/>
      <c r="L8" s="63"/>
      <c r="M8" s="63"/>
      <c r="N8" s="37">
        <f>M7*E7</f>
        <v>5220</v>
      </c>
    </row>
    <row r="9" spans="1:14" ht="75" x14ac:dyDescent="0.25">
      <c r="A9" s="10">
        <v>2</v>
      </c>
      <c r="B9" s="11" t="s">
        <v>30</v>
      </c>
      <c r="C9" s="49" t="s">
        <v>50</v>
      </c>
      <c r="D9" s="27" t="s">
        <v>29</v>
      </c>
      <c r="E9" s="28">
        <v>50</v>
      </c>
      <c r="F9" s="29">
        <v>200</v>
      </c>
      <c r="G9" s="29">
        <v>170</v>
      </c>
      <c r="H9" s="29">
        <v>300</v>
      </c>
      <c r="I9" s="29">
        <v>307</v>
      </c>
      <c r="J9" s="29">
        <v>0</v>
      </c>
      <c r="K9" s="29">
        <v>307</v>
      </c>
      <c r="L9" s="29">
        <v>0</v>
      </c>
      <c r="M9" s="30">
        <v>256.8</v>
      </c>
      <c r="N9" s="37">
        <f>M6*E6</f>
        <v>0</v>
      </c>
    </row>
    <row r="10" spans="1:14" x14ac:dyDescent="0.25">
      <c r="A10" s="64" t="s">
        <v>12</v>
      </c>
      <c r="B10" s="65"/>
      <c r="C10" s="65"/>
      <c r="D10" s="65"/>
      <c r="E10" s="65"/>
      <c r="F10" s="65"/>
      <c r="G10" s="65"/>
      <c r="H10" s="65"/>
      <c r="I10" s="65"/>
      <c r="J10" s="65"/>
      <c r="K10" s="65"/>
      <c r="L10" s="65"/>
      <c r="M10" s="66"/>
      <c r="N10" s="37">
        <f t="shared" ref="N10" si="0">M9*E9</f>
        <v>12840</v>
      </c>
    </row>
    <row r="11" spans="1:14" ht="120" x14ac:dyDescent="0.25">
      <c r="A11" s="10">
        <v>3</v>
      </c>
      <c r="B11" s="11" t="s">
        <v>34</v>
      </c>
      <c r="C11" s="49" t="s">
        <v>53</v>
      </c>
      <c r="D11" s="27" t="s">
        <v>29</v>
      </c>
      <c r="E11" s="28">
        <v>30</v>
      </c>
      <c r="F11" s="29">
        <v>200</v>
      </c>
      <c r="G11" s="29">
        <v>160</v>
      </c>
      <c r="H11" s="29">
        <v>190</v>
      </c>
      <c r="I11" s="29">
        <v>197</v>
      </c>
      <c r="J11" s="29">
        <v>0</v>
      </c>
      <c r="K11" s="29">
        <v>197</v>
      </c>
      <c r="L11" s="29">
        <v>0</v>
      </c>
      <c r="M11" s="30">
        <v>188.8</v>
      </c>
      <c r="N11" s="37">
        <f>M8*E8</f>
        <v>0</v>
      </c>
    </row>
    <row r="12" spans="1:14" x14ac:dyDescent="0.25">
      <c r="A12" s="64" t="s">
        <v>12</v>
      </c>
      <c r="B12" s="65"/>
      <c r="C12" s="65"/>
      <c r="D12" s="65"/>
      <c r="E12" s="65"/>
      <c r="F12" s="65"/>
      <c r="G12" s="65"/>
      <c r="H12" s="65"/>
      <c r="I12" s="65"/>
      <c r="J12" s="65"/>
      <c r="K12" s="65"/>
      <c r="L12" s="65"/>
      <c r="M12" s="66"/>
      <c r="N12" s="37">
        <f t="shared" ref="N12:N18" si="1">M11*E11</f>
        <v>5664</v>
      </c>
    </row>
    <row r="13" spans="1:14" ht="120" x14ac:dyDescent="0.25">
      <c r="A13" s="10">
        <v>4</v>
      </c>
      <c r="B13" s="11" t="s">
        <v>31</v>
      </c>
      <c r="C13" s="49" t="s">
        <v>54</v>
      </c>
      <c r="D13" s="27" t="s">
        <v>18</v>
      </c>
      <c r="E13" s="28">
        <v>150</v>
      </c>
      <c r="F13" s="29">
        <v>160</v>
      </c>
      <c r="G13" s="29">
        <v>240</v>
      </c>
      <c r="H13" s="29">
        <v>0</v>
      </c>
      <c r="I13" s="29">
        <v>0</v>
      </c>
      <c r="J13" s="29">
        <v>185</v>
      </c>
      <c r="K13" s="29">
        <v>170</v>
      </c>
      <c r="L13" s="29">
        <v>180</v>
      </c>
      <c r="M13" s="30">
        <v>187</v>
      </c>
      <c r="N13" s="37">
        <f t="shared" si="1"/>
        <v>0</v>
      </c>
    </row>
    <row r="14" spans="1:14" x14ac:dyDescent="0.25">
      <c r="A14" s="64" t="s">
        <v>12</v>
      </c>
      <c r="B14" s="65"/>
      <c r="C14" s="65"/>
      <c r="D14" s="65"/>
      <c r="E14" s="65"/>
      <c r="F14" s="65"/>
      <c r="G14" s="65"/>
      <c r="H14" s="65"/>
      <c r="I14" s="65"/>
      <c r="J14" s="65"/>
      <c r="K14" s="65"/>
      <c r="L14" s="65"/>
      <c r="M14" s="66"/>
      <c r="N14" s="37">
        <f t="shared" si="1"/>
        <v>28050</v>
      </c>
    </row>
    <row r="15" spans="1:14" ht="75" x14ac:dyDescent="0.25">
      <c r="A15" s="10">
        <v>5</v>
      </c>
      <c r="B15" s="11" t="s">
        <v>33</v>
      </c>
      <c r="C15" s="49" t="s">
        <v>51</v>
      </c>
      <c r="D15" s="27" t="s">
        <v>29</v>
      </c>
      <c r="E15" s="28">
        <v>50</v>
      </c>
      <c r="F15" s="29">
        <v>135</v>
      </c>
      <c r="G15" s="29">
        <v>90</v>
      </c>
      <c r="H15" s="29">
        <v>160</v>
      </c>
      <c r="I15" s="29">
        <v>167</v>
      </c>
      <c r="J15" s="29">
        <v>0</v>
      </c>
      <c r="K15" s="29">
        <v>167</v>
      </c>
      <c r="L15" s="29">
        <v>0</v>
      </c>
      <c r="M15" s="30">
        <v>143.80000000000001</v>
      </c>
      <c r="N15" s="37">
        <f t="shared" si="1"/>
        <v>0</v>
      </c>
    </row>
    <row r="16" spans="1:14" x14ac:dyDescent="0.25">
      <c r="A16" s="64" t="s">
        <v>12</v>
      </c>
      <c r="B16" s="65"/>
      <c r="C16" s="65"/>
      <c r="D16" s="65"/>
      <c r="E16" s="65"/>
      <c r="F16" s="65"/>
      <c r="G16" s="65"/>
      <c r="H16" s="65"/>
      <c r="I16" s="65"/>
      <c r="J16" s="65"/>
      <c r="K16" s="65"/>
      <c r="L16" s="65"/>
      <c r="M16" s="66"/>
      <c r="N16" s="37">
        <f t="shared" si="1"/>
        <v>7190.0000000000009</v>
      </c>
    </row>
    <row r="17" spans="1:14" ht="255" x14ac:dyDescent="0.25">
      <c r="A17" s="10">
        <v>6</v>
      </c>
      <c r="B17" s="11" t="s">
        <v>48</v>
      </c>
      <c r="C17" s="49" t="s">
        <v>55</v>
      </c>
      <c r="D17" s="27" t="s">
        <v>29</v>
      </c>
      <c r="E17" s="28">
        <v>700</v>
      </c>
      <c r="F17" s="29">
        <v>420</v>
      </c>
      <c r="G17" s="29">
        <v>380</v>
      </c>
      <c r="H17" s="29">
        <v>0</v>
      </c>
      <c r="I17" s="29">
        <v>0</v>
      </c>
      <c r="J17" s="29">
        <v>450</v>
      </c>
      <c r="K17" s="29">
        <v>400</v>
      </c>
      <c r="L17" s="29">
        <v>420</v>
      </c>
      <c r="M17" s="30">
        <v>414</v>
      </c>
      <c r="N17" s="37"/>
    </row>
    <row r="18" spans="1:14" x14ac:dyDescent="0.25">
      <c r="A18" s="64" t="s">
        <v>12</v>
      </c>
      <c r="B18" s="65"/>
      <c r="C18" s="65"/>
      <c r="D18" s="65"/>
      <c r="E18" s="65"/>
      <c r="F18" s="65"/>
      <c r="G18" s="65"/>
      <c r="H18" s="65"/>
      <c r="I18" s="65"/>
      <c r="J18" s="65"/>
      <c r="K18" s="65"/>
      <c r="L18" s="65"/>
      <c r="M18" s="66"/>
      <c r="N18" s="37">
        <f t="shared" si="1"/>
        <v>289800</v>
      </c>
    </row>
    <row r="19" spans="1:14" ht="105" x14ac:dyDescent="0.25">
      <c r="A19" s="10">
        <v>7</v>
      </c>
      <c r="B19" s="11" t="s">
        <v>47</v>
      </c>
      <c r="C19" s="49" t="s">
        <v>56</v>
      </c>
      <c r="D19" s="27" t="s">
        <v>29</v>
      </c>
      <c r="E19" s="28">
        <v>300</v>
      </c>
      <c r="F19" s="29">
        <v>400</v>
      </c>
      <c r="G19" s="29">
        <v>410</v>
      </c>
      <c r="H19" s="29">
        <v>0</v>
      </c>
      <c r="I19" s="29">
        <v>0</v>
      </c>
      <c r="J19" s="29">
        <v>485</v>
      </c>
      <c r="K19" s="29">
        <v>500</v>
      </c>
      <c r="L19" s="29">
        <v>480</v>
      </c>
      <c r="M19" s="30">
        <v>455</v>
      </c>
      <c r="N19" s="37"/>
    </row>
    <row r="20" spans="1:14" x14ac:dyDescent="0.25">
      <c r="A20" s="64" t="s">
        <v>12</v>
      </c>
      <c r="B20" s="65"/>
      <c r="C20" s="65"/>
      <c r="D20" s="65"/>
      <c r="E20" s="65"/>
      <c r="F20" s="65"/>
      <c r="G20" s="65"/>
      <c r="H20" s="65"/>
      <c r="I20" s="65"/>
      <c r="J20" s="65"/>
      <c r="K20" s="65"/>
      <c r="L20" s="65"/>
      <c r="M20" s="66"/>
      <c r="N20" s="37">
        <f t="shared" ref="N20" si="2">M19*E19</f>
        <v>136500</v>
      </c>
    </row>
    <row r="21" spans="1:14" x14ac:dyDescent="0.25">
      <c r="A21" s="64" t="s">
        <v>15</v>
      </c>
      <c r="B21" s="65"/>
      <c r="C21" s="65"/>
      <c r="D21" s="65"/>
      <c r="E21" s="65"/>
      <c r="F21" s="65"/>
      <c r="G21" s="65"/>
      <c r="H21" s="65"/>
      <c r="I21" s="65"/>
      <c r="J21" s="65"/>
      <c r="K21" s="65"/>
      <c r="L21" s="65"/>
      <c r="M21" s="66"/>
      <c r="N21" s="44">
        <f>SUM(N8:N20)</f>
        <v>485264</v>
      </c>
    </row>
    <row r="22" spans="1:14" x14ac:dyDescent="0.25">
      <c r="A22" s="31"/>
      <c r="B22" s="40"/>
      <c r="C22" s="50"/>
      <c r="D22" s="31"/>
      <c r="E22" s="31"/>
      <c r="F22" s="31"/>
      <c r="G22" s="31"/>
      <c r="H22" s="31"/>
      <c r="I22" s="31"/>
      <c r="J22" s="31"/>
      <c r="K22" s="31"/>
      <c r="L22" s="31"/>
      <c r="M22" s="31"/>
      <c r="N22" s="31"/>
    </row>
    <row r="23" spans="1:14" ht="15.75" x14ac:dyDescent="0.25">
      <c r="A23" s="32">
        <v>1</v>
      </c>
      <c r="B23" s="61" t="s">
        <v>38</v>
      </c>
      <c r="C23" s="61"/>
      <c r="D23" s="61"/>
      <c r="E23" s="61"/>
      <c r="F23" s="61"/>
      <c r="G23" s="61"/>
      <c r="H23" s="61"/>
      <c r="I23" s="61"/>
      <c r="J23" s="61"/>
      <c r="K23" s="61"/>
      <c r="L23" s="61"/>
      <c r="M23" s="61"/>
      <c r="N23" s="61"/>
    </row>
    <row r="24" spans="1:14" ht="15.75" x14ac:dyDescent="0.25">
      <c r="A24" s="32">
        <v>2</v>
      </c>
      <c r="B24" s="61" t="s">
        <v>39</v>
      </c>
      <c r="C24" s="61"/>
      <c r="D24" s="61"/>
      <c r="E24" s="61"/>
      <c r="F24" s="61"/>
      <c r="G24" s="61"/>
      <c r="H24" s="61"/>
      <c r="I24" s="61"/>
      <c r="J24" s="61"/>
      <c r="K24" s="61"/>
      <c r="L24" s="61"/>
      <c r="M24" s="61"/>
      <c r="N24" s="61"/>
    </row>
    <row r="25" spans="1:14" ht="15.75" x14ac:dyDescent="0.25">
      <c r="A25" s="32">
        <v>3</v>
      </c>
      <c r="B25" s="61" t="s">
        <v>40</v>
      </c>
      <c r="C25" s="61"/>
      <c r="D25" s="61"/>
      <c r="E25" s="61"/>
      <c r="F25" s="61"/>
      <c r="G25" s="61"/>
      <c r="H25" s="61"/>
      <c r="I25" s="61"/>
      <c r="J25" s="61"/>
      <c r="K25" s="61"/>
      <c r="L25" s="61"/>
      <c r="M25" s="61"/>
      <c r="N25" s="61"/>
    </row>
    <row r="26" spans="1:14" ht="15.75" x14ac:dyDescent="0.25">
      <c r="A26" s="32">
        <v>4</v>
      </c>
      <c r="B26" s="61" t="s">
        <v>41</v>
      </c>
      <c r="C26" s="61"/>
      <c r="D26" s="61"/>
      <c r="E26" s="61"/>
      <c r="F26" s="61"/>
      <c r="G26" s="61"/>
      <c r="H26" s="61"/>
      <c r="I26" s="61"/>
      <c r="J26" s="61"/>
      <c r="K26" s="61"/>
      <c r="L26" s="61"/>
      <c r="M26" s="61"/>
      <c r="N26" s="61"/>
    </row>
    <row r="27" spans="1:14" ht="15.75" x14ac:dyDescent="0.25">
      <c r="A27" s="32">
        <v>5</v>
      </c>
      <c r="B27" s="61" t="s">
        <v>42</v>
      </c>
      <c r="C27" s="61"/>
      <c r="D27" s="61"/>
      <c r="E27" s="61"/>
      <c r="F27" s="61"/>
      <c r="G27" s="61"/>
      <c r="H27" s="61"/>
      <c r="I27" s="61"/>
      <c r="J27" s="61"/>
      <c r="K27" s="61"/>
      <c r="L27" s="61"/>
      <c r="M27" s="61"/>
      <c r="N27" s="61"/>
    </row>
    <row r="28" spans="1:14" ht="15.75" x14ac:dyDescent="0.25">
      <c r="A28" s="32">
        <v>6</v>
      </c>
      <c r="B28" s="61" t="s">
        <v>43</v>
      </c>
      <c r="C28" s="61"/>
      <c r="D28" s="61"/>
      <c r="E28" s="61"/>
      <c r="F28" s="61"/>
      <c r="G28" s="61"/>
      <c r="H28" s="61"/>
      <c r="I28" s="61"/>
      <c r="J28" s="61"/>
      <c r="K28" s="61"/>
      <c r="L28" s="61"/>
      <c r="M28" s="61"/>
      <c r="N28" s="61"/>
    </row>
    <row r="29" spans="1:14" ht="15.75" x14ac:dyDescent="0.25">
      <c r="A29" s="32">
        <v>7</v>
      </c>
      <c r="B29" s="61" t="s">
        <v>44</v>
      </c>
      <c r="C29" s="61"/>
      <c r="D29" s="61"/>
      <c r="E29" s="61"/>
      <c r="F29" s="61"/>
      <c r="G29" s="61"/>
      <c r="H29" s="61"/>
      <c r="I29" s="61"/>
      <c r="J29" s="61"/>
      <c r="K29" s="61"/>
      <c r="L29" s="61"/>
      <c r="M29" s="61"/>
      <c r="N29" s="61"/>
    </row>
    <row r="30" spans="1:14" ht="15.75" x14ac:dyDescent="0.25">
      <c r="A30" s="32"/>
      <c r="B30" s="39"/>
      <c r="C30" s="51"/>
      <c r="D30" s="33"/>
      <c r="E30" s="33"/>
      <c r="F30" s="33"/>
      <c r="G30" s="33"/>
      <c r="H30" s="45"/>
      <c r="I30" s="45"/>
      <c r="J30" s="45"/>
      <c r="K30" s="45"/>
      <c r="L30" s="33"/>
      <c r="M30" s="33"/>
      <c r="N30" s="33"/>
    </row>
    <row r="31" spans="1:14" ht="15.75" x14ac:dyDescent="0.25">
      <c r="A31" s="34" t="s">
        <v>19</v>
      </c>
      <c r="B31" s="41"/>
      <c r="C31" s="52"/>
      <c r="D31" s="35"/>
      <c r="E31" s="35"/>
      <c r="F31" s="35"/>
      <c r="G31" s="35"/>
      <c r="H31" s="35"/>
      <c r="I31" s="35"/>
      <c r="J31" s="35"/>
      <c r="K31" s="35"/>
      <c r="L31" s="35"/>
      <c r="M31" s="35"/>
      <c r="N31" s="35"/>
    </row>
    <row r="32" spans="1:14" ht="15.75" x14ac:dyDescent="0.25">
      <c r="A32" s="67" t="s">
        <v>45</v>
      </c>
      <c r="B32" s="67"/>
      <c r="C32" s="67"/>
      <c r="D32" s="67"/>
      <c r="E32" s="67"/>
      <c r="F32" s="67"/>
      <c r="G32" s="67"/>
      <c r="H32" s="67"/>
      <c r="I32" s="67"/>
      <c r="J32" s="67"/>
      <c r="K32" s="67"/>
      <c r="L32" s="67"/>
      <c r="M32" s="67"/>
      <c r="N32" s="67"/>
    </row>
    <row r="33" spans="1:14" ht="15.75" x14ac:dyDescent="0.25">
      <c r="A33" s="67" t="s">
        <v>46</v>
      </c>
      <c r="B33" s="67"/>
      <c r="C33" s="67"/>
      <c r="D33" s="36"/>
      <c r="E33" s="36"/>
      <c r="F33" s="36"/>
      <c r="G33" s="35"/>
      <c r="H33" s="35"/>
      <c r="I33" s="35"/>
      <c r="J33" s="35"/>
      <c r="K33" s="35"/>
      <c r="L33" s="35"/>
      <c r="M33" s="35"/>
      <c r="N33" s="35"/>
    </row>
    <row r="34" spans="1:14" x14ac:dyDescent="0.25">
      <c r="A34" s="35"/>
      <c r="B34" s="42"/>
      <c r="C34" s="52"/>
      <c r="D34" s="35"/>
      <c r="E34" s="35"/>
      <c r="F34" s="35"/>
      <c r="G34" s="35"/>
      <c r="H34" s="35"/>
      <c r="I34" s="35"/>
      <c r="J34" s="35"/>
      <c r="K34" s="35"/>
      <c r="L34" s="35"/>
      <c r="M34" s="35"/>
      <c r="N34" s="35"/>
    </row>
    <row r="35" spans="1:14" x14ac:dyDescent="0.25">
      <c r="A35" s="35"/>
      <c r="B35" s="42"/>
      <c r="C35" s="52"/>
      <c r="D35" s="35"/>
      <c r="E35" s="35"/>
      <c r="F35" s="35"/>
      <c r="G35" s="35"/>
      <c r="H35" s="35"/>
      <c r="I35" s="35"/>
      <c r="J35" s="35"/>
      <c r="K35" s="35"/>
      <c r="L35" s="35"/>
      <c r="M35" s="35"/>
      <c r="N35" s="35"/>
    </row>
    <row r="36" spans="1:14" x14ac:dyDescent="0.25">
      <c r="A36" s="35"/>
      <c r="B36" s="42"/>
      <c r="C36" s="52"/>
      <c r="D36" s="35"/>
      <c r="E36" s="35"/>
      <c r="F36" s="35"/>
      <c r="G36" s="35"/>
      <c r="H36" s="35"/>
      <c r="I36" s="35"/>
      <c r="J36" s="35"/>
      <c r="K36" s="35"/>
      <c r="L36" s="35"/>
      <c r="M36" s="35"/>
      <c r="N36" s="35"/>
    </row>
    <row r="37" spans="1:14" x14ac:dyDescent="0.25">
      <c r="A37" s="35"/>
      <c r="B37" s="42"/>
      <c r="C37" s="52"/>
      <c r="D37" s="35"/>
      <c r="E37" s="35"/>
      <c r="F37" s="35"/>
      <c r="G37" s="35"/>
      <c r="H37" s="35"/>
      <c r="I37" s="35"/>
      <c r="J37" s="35"/>
      <c r="K37" s="35"/>
      <c r="L37" s="35"/>
      <c r="M37" s="35"/>
      <c r="N37" s="35"/>
    </row>
    <row r="38" spans="1:14" x14ac:dyDescent="0.25">
      <c r="A38" s="35"/>
      <c r="B38" s="42"/>
      <c r="C38" s="52"/>
      <c r="D38" s="35"/>
      <c r="E38" s="35"/>
      <c r="F38" s="35"/>
      <c r="G38" s="35"/>
      <c r="H38" s="35"/>
      <c r="I38" s="35"/>
      <c r="J38" s="35"/>
      <c r="K38" s="35"/>
      <c r="L38" s="35"/>
      <c r="M38" s="35"/>
      <c r="N38" s="35"/>
    </row>
    <row r="39" spans="1:14" x14ac:dyDescent="0.25">
      <c r="A39" s="35"/>
      <c r="B39" s="42"/>
      <c r="C39" s="52"/>
      <c r="D39" s="35"/>
      <c r="E39" s="35"/>
      <c r="F39" s="35"/>
      <c r="G39" s="35"/>
      <c r="H39" s="35"/>
      <c r="I39" s="35"/>
      <c r="J39" s="35"/>
      <c r="K39" s="35"/>
      <c r="L39" s="35"/>
      <c r="M39" s="35"/>
      <c r="N39" s="35"/>
    </row>
  </sheetData>
  <mergeCells count="28">
    <mergeCell ref="B29:N29"/>
    <mergeCell ref="B26:N26"/>
    <mergeCell ref="B27:N27"/>
    <mergeCell ref="A32:N32"/>
    <mergeCell ref="A33:C33"/>
    <mergeCell ref="B28:N28"/>
    <mergeCell ref="B24:N24"/>
    <mergeCell ref="B25:N25"/>
    <mergeCell ref="A2:N2"/>
    <mergeCell ref="A8:M8"/>
    <mergeCell ref="A21:M21"/>
    <mergeCell ref="B23:N23"/>
    <mergeCell ref="A14:M14"/>
    <mergeCell ref="A16:M16"/>
    <mergeCell ref="A18:M18"/>
    <mergeCell ref="A10:M10"/>
    <mergeCell ref="A12:M12"/>
    <mergeCell ref="A20:M20"/>
    <mergeCell ref="A1:N1"/>
    <mergeCell ref="A4:N4"/>
    <mergeCell ref="A5:A6"/>
    <mergeCell ref="B5:B6"/>
    <mergeCell ref="C5:C6"/>
    <mergeCell ref="D5:D6"/>
    <mergeCell ref="E5:E6"/>
    <mergeCell ref="F5:L5"/>
    <mergeCell ref="M5:M6"/>
    <mergeCell ref="N5:N6"/>
  </mergeCells>
  <pageMargins left="0.70866141732283472" right="0.70866141732283472" top="0.35433070866141736" bottom="0.15748031496062992"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28" workbookViewId="0">
      <selection activeCell="N12" sqref="N12"/>
    </sheetView>
  </sheetViews>
  <sheetFormatPr defaultRowHeight="15" x14ac:dyDescent="0.25"/>
  <cols>
    <col min="1" max="1" width="6.28515625" customWidth="1"/>
    <col min="2" max="2" width="12.85546875" customWidth="1"/>
    <col min="3" max="3" width="43.85546875" customWidth="1"/>
    <col min="4" max="4" width="7.140625" customWidth="1"/>
    <col min="5" max="5" width="7.42578125" customWidth="1"/>
    <col min="10" max="10" width="0" hidden="1" customWidth="1"/>
    <col min="12" max="12" width="10.28515625" customWidth="1"/>
  </cols>
  <sheetData>
    <row r="1" spans="1:16" ht="30.75" customHeight="1" x14ac:dyDescent="0.25">
      <c r="A1" s="69" t="s">
        <v>17</v>
      </c>
      <c r="B1" s="69"/>
      <c r="C1" s="69"/>
      <c r="D1" s="69"/>
      <c r="E1" s="69"/>
      <c r="F1" s="69"/>
      <c r="G1" s="69"/>
      <c r="H1" s="69"/>
      <c r="I1" s="69"/>
      <c r="J1" s="69"/>
      <c r="K1" s="69"/>
      <c r="L1" s="69"/>
    </row>
    <row r="2" spans="1:16" ht="28.5" customHeight="1" x14ac:dyDescent="0.25">
      <c r="A2" s="73" t="s">
        <v>27</v>
      </c>
      <c r="B2" s="73"/>
      <c r="C2" s="73"/>
      <c r="D2" s="73"/>
      <c r="E2" s="73"/>
      <c r="F2" s="73"/>
      <c r="G2" s="73"/>
      <c r="H2" s="73"/>
      <c r="I2" s="73"/>
      <c r="J2" s="16"/>
      <c r="K2" s="16"/>
      <c r="L2" s="16"/>
    </row>
    <row r="3" spans="1:16" ht="25.5" customHeight="1" x14ac:dyDescent="0.25">
      <c r="A3" s="16" t="s">
        <v>26</v>
      </c>
      <c r="B3" s="16"/>
      <c r="C3" s="16"/>
      <c r="D3" s="16"/>
      <c r="E3" s="16"/>
      <c r="F3" s="16"/>
      <c r="G3" s="16"/>
      <c r="H3" s="16"/>
      <c r="I3" s="16"/>
      <c r="J3" s="16"/>
      <c r="K3" s="16"/>
      <c r="L3" s="16"/>
    </row>
    <row r="4" spans="1:16" ht="15.75" x14ac:dyDescent="0.25">
      <c r="A4" s="18"/>
      <c r="B4" s="18"/>
      <c r="C4" s="18"/>
      <c r="D4" s="18"/>
      <c r="E4" s="18"/>
      <c r="F4" s="18"/>
      <c r="G4" s="18"/>
      <c r="H4" s="18"/>
      <c r="I4" s="18"/>
      <c r="J4" s="18"/>
      <c r="K4" s="18"/>
      <c r="L4" s="18"/>
    </row>
    <row r="5" spans="1:16" ht="19.5" customHeight="1" x14ac:dyDescent="0.25">
      <c r="A5" s="70" t="s">
        <v>0</v>
      </c>
      <c r="B5" s="71" t="s">
        <v>9</v>
      </c>
      <c r="C5" s="71" t="s">
        <v>10</v>
      </c>
      <c r="D5" s="71" t="s">
        <v>11</v>
      </c>
      <c r="E5" s="71" t="s">
        <v>1</v>
      </c>
      <c r="F5" s="71" t="s">
        <v>2</v>
      </c>
      <c r="G5" s="71"/>
      <c r="H5" s="71"/>
      <c r="I5" s="71"/>
      <c r="J5" s="71"/>
      <c r="K5" s="71" t="s">
        <v>6</v>
      </c>
      <c r="L5" s="71" t="s">
        <v>7</v>
      </c>
    </row>
    <row r="6" spans="1:16" ht="25.5" customHeight="1" x14ac:dyDescent="0.25">
      <c r="A6" s="70"/>
      <c r="B6" s="71"/>
      <c r="C6" s="71"/>
      <c r="D6" s="71"/>
      <c r="E6" s="71"/>
      <c r="F6" s="15" t="s">
        <v>3</v>
      </c>
      <c r="G6" s="15" t="s">
        <v>4</v>
      </c>
      <c r="H6" s="15" t="s">
        <v>5</v>
      </c>
      <c r="I6" s="15" t="s">
        <v>13</v>
      </c>
      <c r="J6" s="15" t="s">
        <v>14</v>
      </c>
      <c r="K6" s="71"/>
      <c r="L6" s="71"/>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72" t="s">
        <v>12</v>
      </c>
      <c r="B8" s="72"/>
      <c r="C8" s="72"/>
      <c r="D8" s="72"/>
      <c r="E8" s="72"/>
      <c r="F8" s="72"/>
      <c r="G8" s="72"/>
      <c r="H8" s="72"/>
      <c r="I8" s="72"/>
      <c r="J8" s="72"/>
      <c r="K8" s="72"/>
      <c r="L8" s="4">
        <f>K7*E7</f>
        <v>231000</v>
      </c>
    </row>
    <row r="9" spans="1:16" x14ac:dyDescent="0.25">
      <c r="A9" s="72" t="s">
        <v>15</v>
      </c>
      <c r="B9" s="72"/>
      <c r="C9" s="72"/>
      <c r="D9" s="72"/>
      <c r="E9" s="72"/>
      <c r="F9" s="72"/>
      <c r="G9" s="72"/>
      <c r="H9" s="72"/>
      <c r="I9" s="72"/>
      <c r="J9" s="72"/>
      <c r="K9" s="72"/>
      <c r="L9" s="7">
        <f>L8</f>
        <v>231000</v>
      </c>
    </row>
    <row r="10" spans="1:16" x14ac:dyDescent="0.25">
      <c r="A10" s="6"/>
      <c r="B10" s="6"/>
      <c r="C10" s="6"/>
      <c r="D10" s="6"/>
      <c r="E10" s="6"/>
      <c r="F10" s="6"/>
      <c r="G10" s="6"/>
      <c r="H10" s="6"/>
      <c r="I10" s="6"/>
      <c r="J10" s="6"/>
      <c r="K10" s="6"/>
      <c r="L10" s="6"/>
    </row>
    <row r="11" spans="1:16" ht="14.25" customHeight="1" x14ac:dyDescent="0.25">
      <c r="A11" s="5">
        <v>1</v>
      </c>
      <c r="B11" s="68" t="s">
        <v>21</v>
      </c>
      <c r="C11" s="68"/>
      <c r="D11" s="68"/>
      <c r="E11" s="68"/>
      <c r="F11" s="14"/>
      <c r="G11" s="14"/>
      <c r="H11" s="14"/>
      <c r="I11" s="14"/>
      <c r="J11" s="14"/>
      <c r="K11" s="14"/>
      <c r="L11" s="14"/>
    </row>
    <row r="12" spans="1:16" ht="14.25" customHeight="1" x14ac:dyDescent="0.25">
      <c r="A12" s="5">
        <v>2</v>
      </c>
      <c r="B12" s="68" t="s">
        <v>22</v>
      </c>
      <c r="C12" s="68"/>
      <c r="D12" s="68"/>
      <c r="E12" s="68"/>
      <c r="F12" s="14"/>
      <c r="G12" s="14"/>
      <c r="H12" s="14"/>
      <c r="I12" s="14"/>
      <c r="J12" s="14"/>
      <c r="K12" s="14"/>
      <c r="L12" s="14"/>
    </row>
    <row r="13" spans="1:16" ht="14.25" customHeight="1" x14ac:dyDescent="0.25">
      <c r="A13" s="5">
        <v>3</v>
      </c>
      <c r="B13" s="68" t="s">
        <v>23</v>
      </c>
      <c r="C13" s="68"/>
      <c r="D13" s="68"/>
      <c r="E13" s="68"/>
      <c r="F13" s="14"/>
      <c r="G13" s="14"/>
      <c r="H13" s="14"/>
      <c r="I13" s="14"/>
      <c r="J13" s="14"/>
      <c r="K13" s="14"/>
      <c r="L13" s="14"/>
    </row>
    <row r="14" spans="1:16" ht="14.25" customHeight="1" x14ac:dyDescent="0.25">
      <c r="A14" s="5">
        <v>4</v>
      </c>
      <c r="B14" s="68" t="s">
        <v>24</v>
      </c>
      <c r="C14" s="68"/>
      <c r="D14" s="68"/>
      <c r="E14" s="68"/>
      <c r="F14" s="14"/>
      <c r="G14" s="14"/>
      <c r="H14" s="14"/>
      <c r="I14" s="14"/>
      <c r="J14" s="14"/>
      <c r="K14" s="14"/>
      <c r="L14" s="14"/>
    </row>
    <row r="15" spans="1:16" ht="14.25" customHeight="1" x14ac:dyDescent="0.25">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молоко цельное</vt:lpstr>
      <vt:lpstr>Лист1</vt:lpstr>
      <vt:lpstr>'молоко цельное'!Область_печати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Главбух</cp:lastModifiedBy>
  <cp:lastPrinted>2017-12-22T03:26:27Z</cp:lastPrinted>
  <dcterms:created xsi:type="dcterms:W3CDTF">2014-02-14T07:05:08Z</dcterms:created>
  <dcterms:modified xsi:type="dcterms:W3CDTF">2017-12-28T03:39:37Z</dcterms:modified>
</cp:coreProperties>
</file>