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390" windowWidth="14670" windowHeight="7650"/>
  </bookViews>
  <sheets>
    <sheet name="хлеб" sheetId="3" r:id="rId1"/>
    <sheet name="Лист1" sheetId="4" r:id="rId2"/>
  </sheets>
  <calcPr calcId="145621" iterate="1"/>
</workbook>
</file>

<file path=xl/calcChain.xml><?xml version="1.0" encoding="utf-8"?>
<calcChain xmlns="http://schemas.openxmlformats.org/spreadsheetml/2006/main">
  <c r="J42" i="3" l="1"/>
  <c r="I38" i="3" l="1"/>
  <c r="I36" i="3"/>
  <c r="I26" i="3"/>
  <c r="J27" i="3" s="1"/>
  <c r="I24" i="3"/>
  <c r="I22" i="3"/>
  <c r="I20" i="3"/>
  <c r="I32" i="3"/>
  <c r="I34" i="3" l="1"/>
  <c r="I30" i="3" l="1"/>
  <c r="I28" i="3" l="1"/>
  <c r="I16" i="3"/>
  <c r="I10" i="3"/>
  <c r="I14" i="3"/>
  <c r="I18" i="3"/>
  <c r="I12" i="3" l="1"/>
  <c r="I6" i="3"/>
  <c r="I8" i="3"/>
  <c r="I40" i="3" l="1"/>
  <c r="J41" i="3" s="1"/>
  <c r="J39" i="3" l="1"/>
  <c r="J37" i="3"/>
  <c r="J35" i="3"/>
  <c r="J33" i="3"/>
  <c r="J31" i="3"/>
  <c r="J29" i="3"/>
  <c r="J25" i="3"/>
  <c r="J23" i="3"/>
  <c r="J21" i="3"/>
  <c r="J19" i="3"/>
  <c r="J17" i="3"/>
  <c r="J15" i="3"/>
  <c r="J13" i="3"/>
  <c r="J11" i="3"/>
  <c r="J9" i="3"/>
  <c r="J7" i="3"/>
</calcChain>
</file>

<file path=xl/sharedStrings.xml><?xml version="1.0" encoding="utf-8"?>
<sst xmlns="http://schemas.openxmlformats.org/spreadsheetml/2006/main" count="93" uniqueCount="62">
  <si>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</si>
  <si>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</si>
  <si>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</si>
  <si>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</si>
  <si>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</si>
  <si>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</si>
  <si>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</si>
  <si>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</si>
  <si>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</si>
  <si>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</si>
  <si>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</si>
  <si>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</si>
  <si>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>кг.</t>
  </si>
  <si>
    <t>ИТОГО</t>
  </si>
  <si>
    <t>Морковь свежая</t>
  </si>
  <si>
    <t>Лук репчатый</t>
  </si>
  <si>
    <t>Капуста белокочанная</t>
  </si>
  <si>
    <t>Свекла свежая</t>
  </si>
  <si>
    <t>Картофель свежий</t>
  </si>
  <si>
    <t>Яблоки свежие</t>
  </si>
  <si>
    <t xml:space="preserve">Апельсины свежие </t>
  </si>
  <si>
    <t>Мандарины свежие</t>
  </si>
  <si>
    <t>Бананы свежие</t>
  </si>
  <si>
    <t>Груши свежие</t>
  </si>
  <si>
    <t>Лимоны свежие</t>
  </si>
  <si>
    <t xml:space="preserve">Огурцы консервированные </t>
  </si>
  <si>
    <t>Зеленый горошек консервированный</t>
  </si>
  <si>
    <t>Томат-паста</t>
  </si>
  <si>
    <t>Джем фруктовый</t>
  </si>
  <si>
    <t>Огурцы свежие</t>
  </si>
  <si>
    <t>Чеснок</t>
  </si>
  <si>
    <t>Ф.И.О.  руководителя                          В.В.Погребняк           Подпись ______________________</t>
  </si>
  <si>
    <t>кг</t>
  </si>
  <si>
    <t>Томаты свежие</t>
  </si>
  <si>
    <t>ГОСТ Р 32282-2013, корнеплоды свежие, целые, здоровые, чистые, не увядшие, не треснувшие, без признаков прорастания, без повреждений, без постороннего запаха и привкуса, содержание нитратов в норме,  урожай 2015-2016 г.г.</t>
  </si>
  <si>
    <t>ГОСТ Р 53596-2009, плоды свежие  целые, чистые, здоровые, без трещин, без постороннего запаха и привкуса, цвет от светло-желтого до оранжевого, без признаков порчи, диаметр  не более 120 мм,урожай 2015-2016 г.г.</t>
  </si>
  <si>
    <t>ГОСТ Р 51603-2000, плоды в кистях твердые,  целые, спелые, чистые, вкус сладкий без постороннего привкуса и аромата, без признаков порчи, урожай 2015-2016 г.г.</t>
  </si>
  <si>
    <t>ГОСТ Р 53596-2009, среднего размера, не более 120 мм, плоды свежие, целые, чистые, здоровые, без трещин, без постороннего запаха и привкуса, без признаков порчи, урожай 2015-2016 г.г.</t>
  </si>
  <si>
    <t>ГОСТ 1726-85, плоды  целые, здоровые, без повреждений, без постороннего запаха и вкуса, содержание нитратов в норме, урожай 2016 года</t>
  </si>
  <si>
    <t>ВСЕГО: начальная (максимальная) цена гражданско правового договора</t>
  </si>
  <si>
    <t>МБОУ "Гимназия"</t>
  </si>
  <si>
    <t>ГОСТ Р 21714-76, плоды целые, чистые, без признаков порчи, урожай 2015-2016 г.г.</t>
  </si>
  <si>
    <t>ГОСТ Р 53596-2009, среднего размера, плоды чистые  здоровые, целые, без постороннего запаха,  без признаков порчи, диаметр не менее 50 мм, урожай 2015-2016 г.г.</t>
  </si>
  <si>
    <t>Дата составления сводной  таблицы    17.11.2015 года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</si>
  <si>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</si>
  <si>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 xml:space="preserve">Метод определения начальной (максимальной) цены: метод сопоставимых рыночных цен </t>
  </si>
  <si>
    <t xml:space="preserve">исх.№ 516 от 12.11.2015г., вх. № 109 от 12.11.2015 год. </t>
  </si>
  <si>
    <t xml:space="preserve">исх. № 522 от 12.11.2015., вх. № 111 от 12.11.2015год. </t>
  </si>
  <si>
    <t xml:space="preserve">исх. № б/н от 12.11.2015., вх. № 114 от 16.11.2015год </t>
  </si>
  <si>
    <t>без уксуса, ГОСТ 53127-2008,  маринад прозрачный без посторонних примесей, в банке не менее 720 гр. и не более 1000  гр. упаковка без признаков бомбажа</t>
  </si>
  <si>
    <t>ГОСТ Р 54050-2010, сорт высший,  в банке  не менее 425 гр., упаковка без вздутия, без признаков бомбажа</t>
  </si>
  <si>
    <t>ГОСТ Р 31712-2012, консистенция желеобразная, ягоды разваренные, в банке  не менее 450 гр., упаковка без признаков бомбажа</t>
  </si>
  <si>
    <t xml:space="preserve">IV. Обоснование начальной (максимальной) цены гражданско-правового договора на поставку овощей, фруктов, и плодоовощной продукции. </t>
  </si>
  <si>
    <t>ГОСТ Р32284-2013, корнеплоды  целые, здоровые, чистые, не треснувшие, без постороннего запаха и привкуса, содержание нитратов в норме, урожай 2015-2016 г.г.</t>
  </si>
  <si>
    <t>ГОСТ Р 51783-2001, луковицы вызревшие  здоровые, чистые, целые, не проросшие, без повреждений, без постороннего запаха и привкуса, содержание нитратов в норме, урожай 2015-2016 г.г.</t>
  </si>
  <si>
    <t>ГОСТ Р 51809-2001, кочаны свежие  целые, здоровые, чистые, не проросшие, плотные, без повреждений, без постороннего запаха и привкуса, содержание нитратов в норме, 2015-2016 г.г.</t>
  </si>
  <si>
    <t>ГОСТ Р 51808-2013, клубни целые  чистые, здоровые, зрелые с плотной кожурой, не проросшие, не увядшие, без повреждений,  без постороннего запаха и привкуса, содержание нитратов в норме, урожай 2015-2016 г.г.</t>
  </si>
  <si>
    <t>ГОСТ Р 54697-2011, плоды целые чистые, без признаков порчи, без постороннего запаха и привкуса, урожай 2015-2016 г.г.</t>
  </si>
  <si>
    <t>ГОСТ 1725-85, плоды  целые, чистые, здоровые, не поврежденные, плотные, неперезрелые, без постороннего запаха и вкуса, содержание нитратов в норме, урожай 2016 года</t>
  </si>
  <si>
    <t>ГОСТ 7977-87, луковицы вызревшие, твердые и плотные, здоровые, чистые, целые, не проросшие, без повреждений, без постороннего запаха и привкуса, содержание нитратов в норме, урожай 2015-2016г.г.</t>
  </si>
  <si>
    <t>Усл. бан.</t>
  </si>
  <si>
    <t>ГОСТ Р 54678-2011, однородная масса оранжево-красного и (или) малинового цвета, вкус и запах без горечи и пригара, с содержанием сухих веществ не менее 20%, без искусственных красителей, без стабилизаторов и крахмала,  в банке не менее 750гр., упаковка без повреждений и  признаков бомбажа.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</si>
</sst>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2" fontId="0" fillId="0" borderId="1" xfId="0" applyNumberForma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0" fillId="0" borderId="0" xfId="0" applyFill="1" applyAlignment="1"/>
    <xf numFmtId="0" fontId="2" fillId="0" borderId="0" xfId="0" applyFont="1" applyFill="1" applyAlignment="1"/>
    <xf numFmtId="0" fontId="4" fillId="0" borderId="0" xfId="0" applyFont="1" applyFill="1" applyAlignment="1"/>
    <xf numFmtId="0" fontId="14" fillId="0" borderId="0" xfId="0" applyFont="1" applyFill="1" applyAlignment="1"/>
    <xf numFmtId="0" fontId="4" fillId="0" borderId="0" xfId="0" applyFont="1" applyFill="1"/>
    <xf numFmtId="2" fontId="7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8" fillId="2" borderId="0" xfId="0" applyFont="1" applyFill="1"/>
    <xf numFmtId="0" fontId="18" fillId="2" borderId="0" xfId="0" applyFont="1" applyFill="1" applyAlignment="1">
      <alignment horizontal="left"/>
    </xf>
    <xf numFmtId="0" fontId="8" fillId="2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9" fillId="0" borderId="1" xfId="0" applyFont="1" applyBorder="1"/>
    <xf numFmtId="0" fontId="9" fillId="3" borderId="1" xfId="0" applyFont="1" applyFill="1" applyBorder="1" applyAlignment="1">
      <alignment vertical="top" wrapText="1"/>
    </xf>
    <xf numFmtId="0" fontId="17" fillId="0" borderId="0" xfId="0" applyFont="1" applyAlignment="1">
      <alignment horizontal="center" vertical="center" wrapText="1"/>
    </xf>
    <xf numFmtId="0" fontId="2" fillId="0" borderId="0" xfId="0" applyFont="1" applyFill="1" applyAlignment="1"/>
    <xf numFmtId="0" fontId="0" fillId="0" borderId="0" xfId="0" applyFill="1" applyAlignment="1"/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tabSelected="1" topLeftCell="A22" zoomScaleNormal="100" workbookViewId="0">
      <selection activeCell="E32" sqref="E32"/>
    </sheetView>
  </sheetViews>
  <sheetFormatPr defaultRowHeight="15" x14ac:dyDescent="0.25"/>
  <cols>
    <col min="1" max="1" width="4.7109375" customWidth="1"/>
    <col min="2" max="2" width="19.28515625" customWidth="1"/>
    <col min="3" max="3" width="56.140625" customWidth="1"/>
    <col min="4" max="4" width="7.140625" customWidth="1"/>
    <col min="5" max="5" width="7.42578125" customWidth="1"/>
    <col min="6" max="8" width="8.140625" customWidth="1"/>
    <col min="9" max="9" width="10.85546875" bestFit="1" customWidth="1"/>
    <col min="10" max="10" width="11.42578125" customWidth="1"/>
  </cols>
  <sheetData>
    <row r="1" spans="1:10" x14ac:dyDescent="0.25">
      <c r="A1" s="45" t="s">
        <v>52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27" t="s">
        <v>44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75" x14ac:dyDescent="0.25">
      <c r="A3" s="28" t="s">
        <v>45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56.25" customHeight="1" x14ac:dyDescent="0.25">
      <c r="A4" s="46" t="s">
        <v>0</v>
      </c>
      <c r="B4" s="44" t="s">
        <v>1</v>
      </c>
      <c r="C4" s="44" t="s">
        <v>2</v>
      </c>
      <c r="D4" s="44" t="s">
        <v>11</v>
      </c>
      <c r="E4" s="44" t="s">
        <v>3</v>
      </c>
      <c r="F4" s="44" t="s">
        <v>4</v>
      </c>
      <c r="G4" s="44"/>
      <c r="H4" s="44"/>
      <c r="I4" s="44" t="s">
        <v>8</v>
      </c>
      <c r="J4" s="44" t="s">
        <v>9</v>
      </c>
    </row>
    <row r="5" spans="1:10" ht="25.5" customHeight="1" x14ac:dyDescent="0.25">
      <c r="A5" s="46"/>
      <c r="B5" s="44"/>
      <c r="C5" s="44"/>
      <c r="D5" s="44"/>
      <c r="E5" s="44"/>
      <c r="F5" s="25" t="s">
        <v>5</v>
      </c>
      <c r="G5" s="25" t="s">
        <v>6</v>
      </c>
      <c r="H5" s="25" t="s">
        <v>7</v>
      </c>
      <c r="I5" s="44"/>
      <c r="J5" s="44"/>
    </row>
    <row r="6" spans="1:10" ht="51.75" customHeight="1" x14ac:dyDescent="0.25">
      <c r="A6" s="24">
        <v>1</v>
      </c>
      <c r="B6" s="8" t="s">
        <v>14</v>
      </c>
      <c r="C6" s="8" t="s">
        <v>53</v>
      </c>
      <c r="D6" s="12" t="s">
        <v>12</v>
      </c>
      <c r="E6" s="13">
        <v>800</v>
      </c>
      <c r="F6" s="11">
        <v>40</v>
      </c>
      <c r="G6" s="11">
        <v>50</v>
      </c>
      <c r="H6" s="11">
        <v>60</v>
      </c>
      <c r="I6" s="11">
        <f>(H6+G6+F6)/3</f>
        <v>50</v>
      </c>
      <c r="J6" s="25"/>
    </row>
    <row r="7" spans="1:10" x14ac:dyDescent="0.25">
      <c r="A7" s="41" t="s">
        <v>13</v>
      </c>
      <c r="B7" s="41"/>
      <c r="C7" s="41"/>
      <c r="D7" s="41"/>
      <c r="E7" s="41"/>
      <c r="F7" s="41"/>
      <c r="G7" s="41"/>
      <c r="H7" s="41"/>
      <c r="I7" s="41"/>
      <c r="J7" s="1">
        <f>I6*E6</f>
        <v>40000</v>
      </c>
    </row>
    <row r="8" spans="1:10" ht="66" customHeight="1" x14ac:dyDescent="0.25">
      <c r="A8" s="24">
        <v>2</v>
      </c>
      <c r="B8" s="8" t="s">
        <v>15</v>
      </c>
      <c r="C8" s="8" t="s">
        <v>54</v>
      </c>
      <c r="D8" s="12" t="s">
        <v>32</v>
      </c>
      <c r="E8" s="13">
        <v>300</v>
      </c>
      <c r="F8" s="11">
        <v>40</v>
      </c>
      <c r="G8" s="11">
        <v>48</v>
      </c>
      <c r="H8" s="11">
        <v>50</v>
      </c>
      <c r="I8" s="11">
        <f>(H8+G8+F8)/3</f>
        <v>46</v>
      </c>
      <c r="J8" s="25"/>
    </row>
    <row r="9" spans="1:10" x14ac:dyDescent="0.25">
      <c r="A9" s="41" t="s">
        <v>13</v>
      </c>
      <c r="B9" s="42"/>
      <c r="C9" s="42"/>
      <c r="D9" s="42"/>
      <c r="E9" s="42"/>
      <c r="F9" s="42"/>
      <c r="G9" s="42"/>
      <c r="H9" s="42"/>
      <c r="I9" s="42"/>
      <c r="J9" s="1">
        <f>I8*E8</f>
        <v>13800</v>
      </c>
    </row>
    <row r="10" spans="1:10" ht="61.5" customHeight="1" x14ac:dyDescent="0.25">
      <c r="A10" s="24">
        <v>3</v>
      </c>
      <c r="B10" s="8" t="s">
        <v>16</v>
      </c>
      <c r="C10" s="8" t="s">
        <v>55</v>
      </c>
      <c r="D10" s="12" t="s">
        <v>32</v>
      </c>
      <c r="E10" s="13">
        <v>1600</v>
      </c>
      <c r="F10" s="11">
        <v>40</v>
      </c>
      <c r="G10" s="11">
        <v>50</v>
      </c>
      <c r="H10" s="11">
        <v>54</v>
      </c>
      <c r="I10" s="11">
        <f>(H10+G10+F10)/3</f>
        <v>48</v>
      </c>
      <c r="J10" s="25"/>
    </row>
    <row r="11" spans="1:10" x14ac:dyDescent="0.25">
      <c r="A11" s="41" t="s">
        <v>13</v>
      </c>
      <c r="B11" s="41"/>
      <c r="C11" s="41"/>
      <c r="D11" s="41"/>
      <c r="E11" s="41"/>
      <c r="F11" s="41"/>
      <c r="G11" s="41"/>
      <c r="H11" s="41"/>
      <c r="I11" s="41"/>
      <c r="J11" s="1">
        <f>I10*E10</f>
        <v>76800</v>
      </c>
    </row>
    <row r="12" spans="1:10" ht="66" customHeight="1" x14ac:dyDescent="0.25">
      <c r="A12" s="6">
        <v>4</v>
      </c>
      <c r="B12" s="8" t="s">
        <v>17</v>
      </c>
      <c r="C12" s="8" t="s">
        <v>34</v>
      </c>
      <c r="D12" s="12" t="s">
        <v>32</v>
      </c>
      <c r="E12" s="13">
        <v>350</v>
      </c>
      <c r="F12" s="11">
        <v>40</v>
      </c>
      <c r="G12" s="5">
        <v>50</v>
      </c>
      <c r="H12" s="5">
        <v>54</v>
      </c>
      <c r="I12" s="5">
        <f>(H12+G12+F12)/3</f>
        <v>48</v>
      </c>
      <c r="J12" s="4"/>
    </row>
    <row r="13" spans="1:10" x14ac:dyDescent="0.25">
      <c r="A13" s="43" t="s">
        <v>10</v>
      </c>
      <c r="B13" s="43"/>
      <c r="C13" s="43"/>
      <c r="D13" s="43"/>
      <c r="E13" s="43"/>
      <c r="F13" s="43"/>
      <c r="G13" s="43"/>
      <c r="H13" s="43"/>
      <c r="I13" s="43"/>
      <c r="J13" s="1">
        <f>I12*E12</f>
        <v>16800</v>
      </c>
    </row>
    <row r="14" spans="1:10" ht="69.75" customHeight="1" x14ac:dyDescent="0.25">
      <c r="A14" s="6">
        <v>5</v>
      </c>
      <c r="B14" s="8" t="s">
        <v>18</v>
      </c>
      <c r="C14" s="8" t="s">
        <v>56</v>
      </c>
      <c r="D14" s="12" t="s">
        <v>32</v>
      </c>
      <c r="E14" s="13">
        <v>2300</v>
      </c>
      <c r="F14" s="11">
        <v>40</v>
      </c>
      <c r="G14" s="11">
        <v>45</v>
      </c>
      <c r="H14" s="11">
        <v>50</v>
      </c>
      <c r="I14" s="11">
        <f>(H14+G14+F14)/3</f>
        <v>45</v>
      </c>
      <c r="J14" s="4"/>
    </row>
    <row r="15" spans="1:10" x14ac:dyDescent="0.25">
      <c r="A15" s="43" t="s">
        <v>10</v>
      </c>
      <c r="B15" s="43"/>
      <c r="C15" s="43"/>
      <c r="D15" s="43"/>
      <c r="E15" s="43"/>
      <c r="F15" s="43"/>
      <c r="G15" s="43"/>
      <c r="H15" s="43"/>
      <c r="I15" s="43"/>
      <c r="J15" s="1">
        <f>I14*E14</f>
        <v>103500</v>
      </c>
    </row>
    <row r="16" spans="1:10" ht="45" x14ac:dyDescent="0.25">
      <c r="A16" s="7">
        <v>6</v>
      </c>
      <c r="B16" s="8" t="s">
        <v>19</v>
      </c>
      <c r="C16" s="8" t="s">
        <v>57</v>
      </c>
      <c r="D16" s="12" t="s">
        <v>32</v>
      </c>
      <c r="E16" s="13">
        <v>330</v>
      </c>
      <c r="F16" s="11">
        <v>90</v>
      </c>
      <c r="G16" s="11">
        <v>125</v>
      </c>
      <c r="H16" s="11">
        <v>145</v>
      </c>
      <c r="I16" s="11">
        <f>(H16+G16+F16)/3</f>
        <v>120</v>
      </c>
      <c r="J16" s="1"/>
    </row>
    <row r="17" spans="1:10" x14ac:dyDescent="0.25">
      <c r="A17" s="32" t="s">
        <v>13</v>
      </c>
      <c r="B17" s="32"/>
      <c r="C17" s="32"/>
      <c r="D17" s="32"/>
      <c r="E17" s="32"/>
      <c r="F17" s="32"/>
      <c r="G17" s="32"/>
      <c r="H17" s="32"/>
      <c r="I17" s="32"/>
      <c r="J17" s="1">
        <f>I16*E16</f>
        <v>39600</v>
      </c>
    </row>
    <row r="18" spans="1:10" ht="78" customHeight="1" x14ac:dyDescent="0.25">
      <c r="A18" s="7">
        <v>7</v>
      </c>
      <c r="B18" s="8" t="s">
        <v>20</v>
      </c>
      <c r="C18" s="8" t="s">
        <v>35</v>
      </c>
      <c r="D18" s="12" t="s">
        <v>32</v>
      </c>
      <c r="E18" s="13">
        <v>150</v>
      </c>
      <c r="F18" s="11">
        <v>120</v>
      </c>
      <c r="G18" s="11">
        <v>138</v>
      </c>
      <c r="H18" s="11">
        <v>126</v>
      </c>
      <c r="I18" s="11">
        <f>(H18+G18+F18)/3</f>
        <v>128</v>
      </c>
      <c r="J18" s="1"/>
    </row>
    <row r="19" spans="1:10" x14ac:dyDescent="0.25">
      <c r="A19" s="43" t="s">
        <v>13</v>
      </c>
      <c r="B19" s="43"/>
      <c r="C19" s="43"/>
      <c r="D19" s="43"/>
      <c r="E19" s="43"/>
      <c r="F19" s="43"/>
      <c r="G19" s="43"/>
      <c r="H19" s="43"/>
      <c r="I19" s="43"/>
      <c r="J19" s="1">
        <f>I18*E18</f>
        <v>19200</v>
      </c>
    </row>
    <row r="20" spans="1:10" ht="48" customHeight="1" x14ac:dyDescent="0.25">
      <c r="A20" s="7">
        <v>8</v>
      </c>
      <c r="B20" s="8" t="s">
        <v>21</v>
      </c>
      <c r="C20" s="8" t="s">
        <v>42</v>
      </c>
      <c r="D20" s="12" t="s">
        <v>32</v>
      </c>
      <c r="E20" s="13">
        <v>40</v>
      </c>
      <c r="F20" s="11">
        <v>155</v>
      </c>
      <c r="G20" s="11">
        <v>155</v>
      </c>
      <c r="H20" s="11">
        <v>155</v>
      </c>
      <c r="I20" s="11">
        <f>(H20+G20+F20)/3</f>
        <v>155</v>
      </c>
      <c r="J20" s="1"/>
    </row>
    <row r="21" spans="1:10" x14ac:dyDescent="0.25">
      <c r="A21" s="43" t="s">
        <v>13</v>
      </c>
      <c r="B21" s="43"/>
      <c r="C21" s="43"/>
      <c r="D21" s="43"/>
      <c r="E21" s="43"/>
      <c r="F21" s="43"/>
      <c r="G21" s="43"/>
      <c r="H21" s="43"/>
      <c r="I21" s="43"/>
      <c r="J21" s="1">
        <f>I20*E20</f>
        <v>6200</v>
      </c>
    </row>
    <row r="22" spans="1:10" ht="48" customHeight="1" x14ac:dyDescent="0.25">
      <c r="A22" s="7">
        <v>9</v>
      </c>
      <c r="B22" s="8" t="s">
        <v>22</v>
      </c>
      <c r="C22" s="8" t="s">
        <v>36</v>
      </c>
      <c r="D22" s="12" t="s">
        <v>32</v>
      </c>
      <c r="E22" s="13">
        <v>150</v>
      </c>
      <c r="F22" s="11">
        <v>110</v>
      </c>
      <c r="G22" s="11">
        <v>130</v>
      </c>
      <c r="H22" s="11">
        <v>135</v>
      </c>
      <c r="I22" s="11">
        <f>(H22+G22+F22)/3</f>
        <v>125</v>
      </c>
      <c r="J22" s="1"/>
    </row>
    <row r="23" spans="1:10" x14ac:dyDescent="0.25">
      <c r="A23" s="33" t="s">
        <v>13</v>
      </c>
      <c r="B23" s="33"/>
      <c r="C23" s="33"/>
      <c r="D23" s="33"/>
      <c r="E23" s="33"/>
      <c r="F23" s="33"/>
      <c r="G23" s="33"/>
      <c r="H23" s="33"/>
      <c r="I23" s="33"/>
      <c r="J23" s="1">
        <f>I22*E22</f>
        <v>18750</v>
      </c>
    </row>
    <row r="24" spans="1:10" ht="30" x14ac:dyDescent="0.25">
      <c r="A24" s="7">
        <v>10</v>
      </c>
      <c r="B24" s="8" t="s">
        <v>23</v>
      </c>
      <c r="C24" s="8" t="s">
        <v>41</v>
      </c>
      <c r="D24" s="9" t="s">
        <v>32</v>
      </c>
      <c r="E24" s="13">
        <v>60</v>
      </c>
      <c r="F24" s="11">
        <v>160</v>
      </c>
      <c r="G24" s="11">
        <v>150</v>
      </c>
      <c r="H24" s="11">
        <v>155</v>
      </c>
      <c r="I24" s="11">
        <f>(H24+G24+F24)/3</f>
        <v>155</v>
      </c>
      <c r="J24" s="1"/>
    </row>
    <row r="25" spans="1:10" x14ac:dyDescent="0.25">
      <c r="A25" s="43" t="s">
        <v>13</v>
      </c>
      <c r="B25" s="43"/>
      <c r="C25" s="43"/>
      <c r="D25" s="43"/>
      <c r="E25" s="43"/>
      <c r="F25" s="43"/>
      <c r="G25" s="43"/>
      <c r="H25" s="43"/>
      <c r="I25" s="43"/>
      <c r="J25" s="1">
        <f>I24*E24</f>
        <v>9300</v>
      </c>
    </row>
    <row r="26" spans="1:10" ht="60" x14ac:dyDescent="0.25">
      <c r="A26" s="7">
        <v>11</v>
      </c>
      <c r="B26" s="8" t="s">
        <v>24</v>
      </c>
      <c r="C26" s="8" t="s">
        <v>37</v>
      </c>
      <c r="D26" s="12" t="s">
        <v>32</v>
      </c>
      <c r="E26" s="13">
        <v>20</v>
      </c>
      <c r="F26" s="23">
        <v>170</v>
      </c>
      <c r="G26" s="23">
        <v>200</v>
      </c>
      <c r="H26" s="23">
        <v>200</v>
      </c>
      <c r="I26" s="23">
        <f>(H26+G26+F26)/3</f>
        <v>190</v>
      </c>
      <c r="J26" s="1"/>
    </row>
    <row r="27" spans="1:10" x14ac:dyDescent="0.25">
      <c r="A27" s="14" t="s">
        <v>13</v>
      </c>
      <c r="B27" s="8"/>
      <c r="C27" s="8"/>
      <c r="D27" s="9"/>
      <c r="E27" s="10"/>
      <c r="F27" s="34"/>
      <c r="G27" s="34"/>
      <c r="H27" s="34"/>
      <c r="I27" s="34"/>
      <c r="J27" s="1">
        <f>I26*E26</f>
        <v>3800</v>
      </c>
    </row>
    <row r="28" spans="1:10" ht="45" x14ac:dyDescent="0.25">
      <c r="A28" s="7">
        <v>12</v>
      </c>
      <c r="B28" s="8" t="s">
        <v>25</v>
      </c>
      <c r="C28" s="8" t="s">
        <v>49</v>
      </c>
      <c r="D28" s="38" t="s">
        <v>60</v>
      </c>
      <c r="E28" s="13">
        <v>180</v>
      </c>
      <c r="F28" s="23">
        <v>100</v>
      </c>
      <c r="G28" s="23">
        <v>115</v>
      </c>
      <c r="H28" s="23">
        <v>130</v>
      </c>
      <c r="I28" s="23">
        <f>(H28+G28+F28)/3</f>
        <v>115</v>
      </c>
      <c r="J28" s="1"/>
    </row>
    <row r="29" spans="1:10" x14ac:dyDescent="0.25">
      <c r="A29" s="43" t="s">
        <v>13</v>
      </c>
      <c r="B29" s="43"/>
      <c r="C29" s="43"/>
      <c r="D29" s="43"/>
      <c r="E29" s="43"/>
      <c r="F29" s="43"/>
      <c r="G29" s="43"/>
      <c r="H29" s="43"/>
      <c r="I29" s="43"/>
      <c r="J29" s="1">
        <f>I28*E28</f>
        <v>20700</v>
      </c>
    </row>
    <row r="30" spans="1:10" ht="30" x14ac:dyDescent="0.25">
      <c r="A30" s="7">
        <v>13</v>
      </c>
      <c r="B30" s="8" t="s">
        <v>26</v>
      </c>
      <c r="C30" s="8" t="s">
        <v>50</v>
      </c>
      <c r="D30" s="38" t="s">
        <v>60</v>
      </c>
      <c r="E30" s="13">
        <v>160</v>
      </c>
      <c r="F30" s="23">
        <v>45</v>
      </c>
      <c r="G30" s="23">
        <v>65</v>
      </c>
      <c r="H30" s="23">
        <v>70</v>
      </c>
      <c r="I30" s="23">
        <f>(H30+G30+F30)/3</f>
        <v>60</v>
      </c>
      <c r="J30" s="1"/>
    </row>
    <row r="31" spans="1:10" x14ac:dyDescent="0.25">
      <c r="A31" s="43" t="s">
        <v>13</v>
      </c>
      <c r="B31" s="43"/>
      <c r="C31" s="43"/>
      <c r="D31" s="43"/>
      <c r="E31" s="43"/>
      <c r="F31" s="43"/>
      <c r="G31" s="43"/>
      <c r="H31" s="43"/>
      <c r="I31" s="43"/>
      <c r="J31" s="1">
        <f>I30*E30</f>
        <v>9600</v>
      </c>
    </row>
    <row r="32" spans="1:10" ht="90" x14ac:dyDescent="0.25">
      <c r="A32" s="7">
        <v>14</v>
      </c>
      <c r="B32" s="8" t="s">
        <v>27</v>
      </c>
      <c r="C32" s="8" t="s">
        <v>61</v>
      </c>
      <c r="D32" s="38" t="s">
        <v>60</v>
      </c>
      <c r="E32" s="13">
        <v>24</v>
      </c>
      <c r="F32" s="23">
        <v>200</v>
      </c>
      <c r="G32" s="23">
        <v>165</v>
      </c>
      <c r="H32" s="23">
        <v>175</v>
      </c>
      <c r="I32" s="23">
        <f>(H32+G32+F32)/3</f>
        <v>180</v>
      </c>
      <c r="J32" s="1"/>
    </row>
    <row r="33" spans="1:10" x14ac:dyDescent="0.25">
      <c r="A33" s="43" t="s">
        <v>13</v>
      </c>
      <c r="B33" s="43"/>
      <c r="C33" s="43"/>
      <c r="D33" s="43"/>
      <c r="E33" s="43"/>
      <c r="F33" s="43"/>
      <c r="G33" s="43"/>
      <c r="H33" s="43"/>
      <c r="I33" s="43"/>
      <c r="J33" s="1">
        <f>I32*E32</f>
        <v>4320</v>
      </c>
    </row>
    <row r="34" spans="1:10" ht="45" x14ac:dyDescent="0.25">
      <c r="A34" s="7">
        <v>15</v>
      </c>
      <c r="B34" s="8" t="s">
        <v>28</v>
      </c>
      <c r="C34" s="37" t="s">
        <v>51</v>
      </c>
      <c r="D34" s="38" t="s">
        <v>60</v>
      </c>
      <c r="E34" s="13">
        <v>72</v>
      </c>
      <c r="F34" s="23">
        <v>160</v>
      </c>
      <c r="G34" s="23">
        <v>175</v>
      </c>
      <c r="H34" s="23">
        <v>175</v>
      </c>
      <c r="I34" s="23">
        <f>(H34+G34+F34)/3</f>
        <v>170</v>
      </c>
      <c r="J34" s="1"/>
    </row>
    <row r="35" spans="1:10" x14ac:dyDescent="0.25">
      <c r="A35" s="43" t="s">
        <v>13</v>
      </c>
      <c r="B35" s="43"/>
      <c r="C35" s="43"/>
      <c r="D35" s="43"/>
      <c r="E35" s="43"/>
      <c r="F35" s="43"/>
      <c r="G35" s="43"/>
      <c r="H35" s="43"/>
      <c r="I35" s="43"/>
      <c r="J35" s="1">
        <f>I34*E34</f>
        <v>12240</v>
      </c>
    </row>
    <row r="36" spans="1:10" ht="45" x14ac:dyDescent="0.25">
      <c r="A36" s="7">
        <v>16</v>
      </c>
      <c r="B36" s="8" t="s">
        <v>29</v>
      </c>
      <c r="C36" s="8" t="s">
        <v>38</v>
      </c>
      <c r="D36" s="12" t="s">
        <v>32</v>
      </c>
      <c r="E36" s="13">
        <v>120</v>
      </c>
      <c r="F36" s="23">
        <v>250</v>
      </c>
      <c r="G36" s="23">
        <v>240</v>
      </c>
      <c r="H36" s="23">
        <v>260</v>
      </c>
      <c r="I36" s="23">
        <f>(H36+G36+F36)/3</f>
        <v>250</v>
      </c>
      <c r="J36" s="1"/>
    </row>
    <row r="37" spans="1:10" x14ac:dyDescent="0.25">
      <c r="A37" s="43" t="s">
        <v>13</v>
      </c>
      <c r="B37" s="43"/>
      <c r="C37" s="43"/>
      <c r="D37" s="43"/>
      <c r="E37" s="43"/>
      <c r="F37" s="43"/>
      <c r="G37" s="43"/>
      <c r="H37" s="43"/>
      <c r="I37" s="43"/>
      <c r="J37" s="1">
        <f>I36*E36</f>
        <v>30000</v>
      </c>
    </row>
    <row r="38" spans="1:10" ht="60" x14ac:dyDescent="0.25">
      <c r="A38" s="7">
        <v>17</v>
      </c>
      <c r="B38" s="8" t="s">
        <v>33</v>
      </c>
      <c r="C38" s="8" t="s">
        <v>58</v>
      </c>
      <c r="D38" s="12" t="s">
        <v>32</v>
      </c>
      <c r="E38" s="13">
        <v>120</v>
      </c>
      <c r="F38" s="23">
        <v>250</v>
      </c>
      <c r="G38" s="23">
        <v>240</v>
      </c>
      <c r="H38" s="23">
        <v>260</v>
      </c>
      <c r="I38" s="23">
        <f>(H38+G38+F38)/3</f>
        <v>250</v>
      </c>
      <c r="J38" s="1"/>
    </row>
    <row r="39" spans="1:10" x14ac:dyDescent="0.25">
      <c r="A39" s="43" t="s">
        <v>13</v>
      </c>
      <c r="B39" s="43"/>
      <c r="C39" s="43"/>
      <c r="D39" s="43"/>
      <c r="E39" s="43"/>
      <c r="F39" s="43"/>
      <c r="G39" s="43"/>
      <c r="H39" s="43"/>
      <c r="I39" s="43"/>
      <c r="J39" s="1">
        <f>I38*E38</f>
        <v>30000</v>
      </c>
    </row>
    <row r="40" spans="1:10" ht="60" x14ac:dyDescent="0.25">
      <c r="A40" s="7">
        <v>18</v>
      </c>
      <c r="B40" s="8" t="s">
        <v>30</v>
      </c>
      <c r="C40" s="8" t="s">
        <v>59</v>
      </c>
      <c r="D40" s="12" t="s">
        <v>32</v>
      </c>
      <c r="E40" s="13">
        <v>5</v>
      </c>
      <c r="F40" s="11">
        <v>180</v>
      </c>
      <c r="G40" s="11">
        <v>200</v>
      </c>
      <c r="H40" s="11">
        <v>205</v>
      </c>
      <c r="I40" s="11">
        <f>(F40+G40+H40)/3</f>
        <v>195</v>
      </c>
      <c r="J40" s="1"/>
    </row>
    <row r="41" spans="1:10" x14ac:dyDescent="0.25">
      <c r="A41" s="7"/>
      <c r="B41" s="32" t="s">
        <v>13</v>
      </c>
      <c r="C41" s="32"/>
      <c r="D41" s="32"/>
      <c r="E41" s="32"/>
      <c r="F41" s="32"/>
      <c r="G41" s="32"/>
      <c r="H41" s="32"/>
      <c r="I41" s="32"/>
      <c r="J41" s="1">
        <f>E40*I40</f>
        <v>975</v>
      </c>
    </row>
    <row r="42" spans="1:10" x14ac:dyDescent="0.25">
      <c r="A42" s="32" t="s">
        <v>39</v>
      </c>
      <c r="B42" s="35"/>
      <c r="C42" s="36"/>
      <c r="D42" s="35"/>
      <c r="E42" s="35"/>
      <c r="F42" s="32"/>
      <c r="G42" s="32"/>
      <c r="H42" s="32"/>
      <c r="I42" s="32"/>
      <c r="J42" s="22">
        <f>SUM(J6:J41)</f>
        <v>455585</v>
      </c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3"/>
    </row>
    <row r="45" spans="1:10" ht="15.75" customHeight="1" x14ac:dyDescent="0.25">
      <c r="A45" s="30">
        <v>1</v>
      </c>
      <c r="B45" s="31" t="s">
        <v>46</v>
      </c>
      <c r="C45" s="31"/>
      <c r="D45" s="31"/>
      <c r="E45" s="31"/>
      <c r="F45" s="31"/>
      <c r="G45" s="31"/>
      <c r="H45" s="31"/>
      <c r="I45" s="31"/>
      <c r="J45" s="31"/>
    </row>
    <row r="46" spans="1:10" ht="15.75" customHeight="1" x14ac:dyDescent="0.25">
      <c r="A46" s="30">
        <v>2</v>
      </c>
      <c r="B46" s="31" t="s">
        <v>47</v>
      </c>
      <c r="C46" s="31"/>
      <c r="D46" s="31"/>
      <c r="E46" s="31"/>
      <c r="F46" s="31"/>
      <c r="G46" s="31"/>
      <c r="H46" s="31"/>
      <c r="I46" s="31"/>
      <c r="J46" s="31"/>
    </row>
    <row r="47" spans="1:10" ht="15.75" customHeight="1" x14ac:dyDescent="0.25">
      <c r="A47" s="30">
        <v>3</v>
      </c>
      <c r="B47" s="31" t="s">
        <v>48</v>
      </c>
      <c r="C47" s="31"/>
      <c r="D47" s="31"/>
      <c r="E47" s="31"/>
      <c r="F47" s="31"/>
      <c r="G47" s="31"/>
      <c r="H47" s="31"/>
      <c r="I47" s="31"/>
      <c r="J47" s="31"/>
    </row>
    <row r="48" spans="1:10" x14ac:dyDescent="0.25">
      <c r="A48" s="15"/>
      <c r="B48" s="16"/>
      <c r="C48" s="16"/>
      <c r="D48" s="16"/>
      <c r="E48" s="16"/>
      <c r="F48" s="16"/>
      <c r="G48" s="16"/>
      <c r="H48" s="16"/>
      <c r="I48" s="16"/>
      <c r="J48" s="16"/>
    </row>
    <row r="49" spans="1:10" ht="15.75" x14ac:dyDescent="0.25">
      <c r="A49" s="39" t="s">
        <v>40</v>
      </c>
      <c r="B49" s="40"/>
      <c r="C49" s="17"/>
      <c r="D49" s="16"/>
      <c r="E49" s="16"/>
      <c r="F49" s="16"/>
      <c r="G49" s="16"/>
      <c r="H49" s="16"/>
      <c r="I49" s="16"/>
      <c r="J49" s="16"/>
    </row>
    <row r="50" spans="1:10" ht="15.75" x14ac:dyDescent="0.25">
      <c r="A50" s="39" t="s">
        <v>31</v>
      </c>
      <c r="B50" s="40"/>
      <c r="C50" s="40"/>
      <c r="D50" s="40"/>
      <c r="E50" s="40"/>
      <c r="F50" s="40"/>
      <c r="G50" s="16"/>
      <c r="H50" s="16"/>
      <c r="I50" s="16"/>
      <c r="J50" s="16"/>
    </row>
    <row r="51" spans="1:10" ht="15.75" x14ac:dyDescent="0.25">
      <c r="A51" s="18" t="s">
        <v>43</v>
      </c>
      <c r="B51" s="19"/>
      <c r="C51" s="20"/>
      <c r="D51" s="21"/>
      <c r="E51" s="21"/>
      <c r="F51" s="21"/>
      <c r="G51" s="16"/>
      <c r="H51" s="16"/>
      <c r="I51" s="16"/>
      <c r="J51" s="16"/>
    </row>
    <row r="52" spans="1:10" ht="48" customHeight="1" x14ac:dyDescent="0.25"/>
    <row r="54" spans="1:10" ht="48" customHeight="1" x14ac:dyDescent="0.25"/>
    <row r="56" spans="1:10" ht="40.5" customHeight="1" x14ac:dyDescent="0.25"/>
    <row r="62" spans="1:10" ht="48.75" customHeight="1" x14ac:dyDescent="0.25"/>
    <row r="64" spans="1:10" ht="45" customHeight="1" x14ac:dyDescent="0.25"/>
    <row r="66" ht="120" customHeight="1" x14ac:dyDescent="0.25"/>
    <row r="68" ht="85.5" customHeight="1" x14ac:dyDescent="0.25"/>
    <row r="76" ht="38.25" customHeight="1" x14ac:dyDescent="0.25"/>
    <row r="82" ht="41.25" customHeight="1" x14ac:dyDescent="0.25"/>
    <row r="84" ht="37.5" customHeight="1" x14ac:dyDescent="0.25"/>
    <row r="92" ht="72" customHeight="1" x14ac:dyDescent="0.25"/>
    <row r="118" ht="38.25" customHeight="1" x14ac:dyDescent="0.25"/>
    <row r="120" ht="38.25" customHeight="1" x14ac:dyDescent="0.25"/>
    <row r="132" ht="40.5" customHeight="1" x14ac:dyDescent="0.25"/>
    <row r="134" ht="48" customHeight="1" x14ac:dyDescent="0.25"/>
    <row r="136" ht="60" customHeight="1" x14ac:dyDescent="0.25"/>
    <row r="140" ht="30.75" customHeight="1" x14ac:dyDescent="0.25"/>
    <row r="141" ht="31.5" customHeight="1" x14ac:dyDescent="0.25"/>
    <row r="142" ht="31.5" customHeight="1" x14ac:dyDescent="0.25"/>
    <row r="143" ht="31.5" customHeight="1" x14ac:dyDescent="0.25"/>
    <row r="144" ht="33" customHeight="1" x14ac:dyDescent="0.25"/>
  </sheetData>
  <mergeCells count="25">
    <mergeCell ref="I4:I5"/>
    <mergeCell ref="J4:J5"/>
    <mergeCell ref="A1:J1"/>
    <mergeCell ref="A4:A5"/>
    <mergeCell ref="B4:B5"/>
    <mergeCell ref="C4:C5"/>
    <mergeCell ref="D4:D5"/>
    <mergeCell ref="E4:E5"/>
    <mergeCell ref="F4:H4"/>
    <mergeCell ref="A49:B49"/>
    <mergeCell ref="A50:F50"/>
    <mergeCell ref="A11:I11"/>
    <mergeCell ref="A9:I9"/>
    <mergeCell ref="A7:I7"/>
    <mergeCell ref="A19:I19"/>
    <mergeCell ref="A21:I21"/>
    <mergeCell ref="A25:I25"/>
    <mergeCell ref="A13:I13"/>
    <mergeCell ref="A15:I15"/>
    <mergeCell ref="A39:I39"/>
    <mergeCell ref="A29:I29"/>
    <mergeCell ref="A31:I31"/>
    <mergeCell ref="A33:I33"/>
    <mergeCell ref="A35:I35"/>
    <mergeCell ref="A37:I37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хлеб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2015-12-07T10:54:34Z</cp:lastPrinted>
  <dcterms:created xsi:type="dcterms:W3CDTF">2014-02-14T07:05:08Z</dcterms:created>
  <dcterms:modified xsi:type="dcterms:W3CDTF">2015-12-07T10:55:57Z</dcterms:modified>
</cp:coreProperties>
</file>