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16380" windowHeight="7770" tabRatio="161"/>
  </bookViews>
  <sheets>
    <sheet name="300 520,00" sheetId="2" r:id="rId1"/>
  </sheets>
  <definedNames>
    <definedName name="_xlnm.Print_Titles" localSheetId="0">'300 520,00'!$6:$7</definedName>
  </definedNames>
  <calcPr calcId="145621"/>
</workbook>
</file>

<file path=xl/calcChain.xml><?xml version="1.0" encoding="utf-8"?>
<calcChain xmlns="http://schemas.openxmlformats.org/spreadsheetml/2006/main">
  <c r="I33" i="2" l="1"/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I27" i="2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</calcChain>
</file>

<file path=xl/sharedStrings.xml><?xml version="1.0" encoding="utf-8"?>
<sst xmlns="http://schemas.openxmlformats.org/spreadsheetml/2006/main" count="70" uniqueCount="33">
  <si>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</si>
  <si>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</si>
  <si>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</si>
  <si>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</si>
  <si>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</si>
  <si>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</si>
  <si>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</si>
  <si>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</si>
  <si>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</si>
  <si>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</si>
  <si>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</si>
  <si>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</si>
  <si>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</si>
  <si>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</si>
  <si>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</si>
  <si>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</si>
  <si>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</si>
  <si>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</si>
  <si>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</si>
  <si>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</si>
  <si>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</si>
  <si>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</si>
  <si>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</si>
  <si>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</si>
  <si>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</si>
  <si>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</si>
  <si>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</si>
  <si>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</si>
  <si>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</si>
  <si>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28.01.2020</t>
  </si>
  <si>
    <t>оказание услуг по размещению информационных материалов о деятельности администрации города Югорска, социально-экономическом развитии города Югорска в телевизионном эфире, кабельном и интерактивном телевидении с зоной вещания в муниципальном образовании город Югорск в 2020 году</t>
  </si>
  <si>
    <t>Исполнитель: гл. специалист УВПиОС Т.В. Хвощевская, (9) 5-00-73</t>
  </si>
  <si>
    <t xml:space="preserve">аукцион в электронной форме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</si>
</sst>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1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I37" sqref="I3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46" t="s">
        <v>32</v>
      </c>
      <c r="D3" s="46"/>
      <c r="E3" s="46"/>
      <c r="F3" s="46"/>
      <c r="G3" s="46"/>
      <c r="H3" s="46"/>
      <c r="I3" s="3"/>
      <c r="J3" s="3"/>
      <c r="K3" s="1"/>
      <c r="L3" s="1"/>
    </row>
    <row r="4" spans="1:12" s="17" customFormat="1" ht="47.25" customHeight="1" x14ac:dyDescent="0.2">
      <c r="A4" s="47" t="s">
        <v>11</v>
      </c>
      <c r="B4" s="47"/>
      <c r="C4" s="48" t="s">
        <v>12</v>
      </c>
      <c r="D4" s="48"/>
      <c r="E4" s="48"/>
      <c r="F4" s="48"/>
      <c r="G4" s="48"/>
      <c r="H4" s="48"/>
      <c r="I4" s="16"/>
      <c r="J4" s="16"/>
    </row>
    <row r="5" spans="1:12" s="15" customFormat="1" ht="66.75" customHeight="1" x14ac:dyDescent="0.2">
      <c r="A5" s="49" t="s">
        <v>9</v>
      </c>
      <c r="B5" s="49"/>
      <c r="C5" s="50" t="s">
        <v>30</v>
      </c>
      <c r="D5" s="50"/>
      <c r="E5" s="50"/>
      <c r="F5" s="50"/>
      <c r="G5" s="50"/>
      <c r="H5" s="50"/>
      <c r="I5" s="14"/>
      <c r="J5" s="14"/>
    </row>
    <row r="6" spans="1:12" ht="15" x14ac:dyDescent="0.25">
      <c r="A6" s="8" t="s">
        <v>0</v>
      </c>
      <c r="B6" s="51" t="s">
        <v>1</v>
      </c>
      <c r="C6" s="51"/>
      <c r="D6" s="51"/>
      <c r="E6" s="51"/>
      <c r="F6" s="51"/>
      <c r="G6" s="13" t="s">
        <v>2</v>
      </c>
      <c r="H6" s="12" t="s">
        <v>3</v>
      </c>
      <c r="I6" s="1"/>
      <c r="J6" s="1"/>
      <c r="K6" s="1"/>
      <c r="L6" s="1"/>
    </row>
    <row r="7" spans="1:12" ht="15" x14ac:dyDescent="0.25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hidden="1" customHeight="1" x14ac:dyDescent="0.2">
      <c r="A8" s="31" t="s">
        <v>22</v>
      </c>
      <c r="B8" s="52" t="s">
        <v>14</v>
      </c>
      <c r="C8" s="52"/>
      <c r="D8" s="52"/>
      <c r="E8" s="52"/>
      <c r="F8" s="52"/>
      <c r="G8" s="32" t="s">
        <v>13</v>
      </c>
      <c r="H8" s="26" t="s">
        <v>4</v>
      </c>
      <c r="I8" s="1"/>
      <c r="J8" s="1"/>
      <c r="K8" s="1"/>
      <c r="L8" s="1"/>
    </row>
    <row r="9" spans="1:12" ht="15" hidden="1" x14ac:dyDescent="0.2">
      <c r="A9" s="33" t="s">
        <v>23</v>
      </c>
      <c r="B9" s="53"/>
      <c r="C9" s="54"/>
      <c r="D9" s="54"/>
      <c r="E9" s="54"/>
      <c r="F9" s="54"/>
      <c r="G9" s="34"/>
      <c r="H9" s="27" t="s">
        <v>4</v>
      </c>
      <c r="I9" s="1"/>
      <c r="J9" s="1"/>
      <c r="K9" s="1"/>
      <c r="L9" s="1"/>
    </row>
    <row r="10" spans="1:12" ht="19.5" hidden="1" customHeight="1" x14ac:dyDescent="0.2">
      <c r="A10" s="33" t="s">
        <v>24</v>
      </c>
      <c r="B10" s="43" t="s">
        <v>14</v>
      </c>
      <c r="C10" s="44"/>
      <c r="D10" s="44"/>
      <c r="E10" s="44"/>
      <c r="F10" s="45"/>
      <c r="G10" s="35"/>
      <c r="H10" s="27" t="s">
        <v>4</v>
      </c>
      <c r="I10" s="1"/>
      <c r="J10" s="1"/>
      <c r="K10" s="1"/>
      <c r="L10" s="1"/>
    </row>
    <row r="11" spans="1:12" ht="15" hidden="1" x14ac:dyDescent="0.2">
      <c r="A11" s="33" t="s">
        <v>25</v>
      </c>
      <c r="B11" s="21">
        <v>2354</v>
      </c>
      <c r="C11" s="21">
        <v>4100</v>
      </c>
      <c r="D11" s="21">
        <v>3227</v>
      </c>
      <c r="E11" s="21"/>
      <c r="F11" s="21"/>
      <c r="G11" s="36">
        <f>ROUND(SUM(B11:F11)/3,0)</f>
        <v>3227</v>
      </c>
      <c r="H11" s="28"/>
      <c r="I11" s="1"/>
      <c r="J11" s="1"/>
      <c r="K11" s="1"/>
      <c r="L11" s="1"/>
    </row>
    <row r="12" spans="1:12" ht="15" hidden="1" x14ac:dyDescent="0.25">
      <c r="A12" s="37" t="s">
        <v>5</v>
      </c>
      <c r="B12" s="22">
        <f>B11*$B9</f>
        <v>0</v>
      </c>
      <c r="C12" s="22">
        <f>C11*$B9</f>
        <v>0</v>
      </c>
      <c r="D12" s="22">
        <f>D11*$B9</f>
        <v>0</v>
      </c>
      <c r="E12" s="22">
        <f>E11*$B9</f>
        <v>0</v>
      </c>
      <c r="F12" s="22">
        <f>F11*$B9</f>
        <v>0</v>
      </c>
      <c r="G12" s="38"/>
      <c r="H12" s="29">
        <f>G11*B9</f>
        <v>0</v>
      </c>
      <c r="I12" s="1"/>
      <c r="J12" s="1"/>
      <c r="K12" s="1"/>
      <c r="L12" s="1"/>
    </row>
    <row r="13" spans="1:12" ht="13.5" hidden="1" thickBot="1" x14ac:dyDescent="0.25">
      <c r="A13" s="39" t="s">
        <v>6</v>
      </c>
      <c r="B13" s="40">
        <f>B12</f>
        <v>0</v>
      </c>
      <c r="C13" s="40">
        <f>C12</f>
        <v>0</v>
      </c>
      <c r="D13" s="40">
        <f>D12</f>
        <v>0</v>
      </c>
      <c r="E13" s="40">
        <f>E12</f>
        <v>0</v>
      </c>
      <c r="F13" s="40">
        <f>F12</f>
        <v>0</v>
      </c>
      <c r="G13" s="41"/>
      <c r="H13" s="30"/>
      <c r="I13" s="1"/>
      <c r="J13" s="1"/>
      <c r="K13" s="1"/>
      <c r="L13" s="1"/>
    </row>
    <row r="14" spans="1:12" ht="26.25" hidden="1" customHeight="1" x14ac:dyDescent="0.2">
      <c r="A14" s="31" t="s">
        <v>22</v>
      </c>
      <c r="B14" s="52" t="s">
        <v>15</v>
      </c>
      <c r="C14" s="52"/>
      <c r="D14" s="52"/>
      <c r="E14" s="52"/>
      <c r="F14" s="52"/>
      <c r="G14" s="32" t="s">
        <v>13</v>
      </c>
      <c r="H14" s="26" t="s">
        <v>4</v>
      </c>
      <c r="I14" s="1"/>
      <c r="J14" s="1"/>
      <c r="K14" s="1"/>
      <c r="L14" s="1"/>
    </row>
    <row r="15" spans="1:12" ht="15" hidden="1" x14ac:dyDescent="0.2">
      <c r="A15" s="33" t="s">
        <v>23</v>
      </c>
      <c r="B15" s="53"/>
      <c r="C15" s="54"/>
      <c r="D15" s="54"/>
      <c r="E15" s="54"/>
      <c r="F15" s="54"/>
      <c r="G15" s="34"/>
      <c r="H15" s="27" t="s">
        <v>4</v>
      </c>
      <c r="I15" s="1"/>
      <c r="J15" s="1"/>
      <c r="K15" s="1"/>
      <c r="L15" s="1"/>
    </row>
    <row r="16" spans="1:12" ht="18" hidden="1" customHeight="1" x14ac:dyDescent="0.2">
      <c r="A16" s="33" t="s">
        <v>24</v>
      </c>
      <c r="B16" s="43" t="s">
        <v>15</v>
      </c>
      <c r="C16" s="44"/>
      <c r="D16" s="44"/>
      <c r="E16" s="44"/>
      <c r="F16" s="45"/>
      <c r="G16" s="35"/>
      <c r="H16" s="27" t="s">
        <v>4</v>
      </c>
      <c r="I16" s="1"/>
      <c r="J16" s="1"/>
      <c r="K16" s="1"/>
      <c r="L16" s="1"/>
    </row>
    <row r="17" spans="1:12" ht="15" hidden="1" x14ac:dyDescent="0.2">
      <c r="A17" s="33" t="s">
        <v>25</v>
      </c>
      <c r="B17" s="21">
        <v>6946</v>
      </c>
      <c r="C17" s="21">
        <v>6800</v>
      </c>
      <c r="D17" s="21">
        <v>6873</v>
      </c>
      <c r="E17" s="21"/>
      <c r="F17" s="21"/>
      <c r="G17" s="36">
        <f>ROUND(SUM(B17:F17)/3,0)</f>
        <v>6873</v>
      </c>
      <c r="H17" s="28"/>
      <c r="I17" s="1"/>
      <c r="J17" s="1"/>
      <c r="K17" s="1"/>
      <c r="L17" s="1"/>
    </row>
    <row r="18" spans="1:12" ht="15" hidden="1" x14ac:dyDescent="0.25">
      <c r="A18" s="37" t="s">
        <v>5</v>
      </c>
      <c r="B18" s="22">
        <f>B17*$B15</f>
        <v>0</v>
      </c>
      <c r="C18" s="22">
        <f>C17*$B15</f>
        <v>0</v>
      </c>
      <c r="D18" s="22">
        <f>D17*$B15</f>
        <v>0</v>
      </c>
      <c r="E18" s="22">
        <f>E17*$B15</f>
        <v>0</v>
      </c>
      <c r="F18" s="22">
        <f>F17*$B15</f>
        <v>0</v>
      </c>
      <c r="G18" s="38"/>
      <c r="H18" s="29">
        <f>G17*B15</f>
        <v>0</v>
      </c>
      <c r="I18" s="1"/>
      <c r="J18" s="1"/>
      <c r="K18" s="1"/>
      <c r="L18" s="1"/>
    </row>
    <row r="19" spans="1:12" ht="13.5" hidden="1" thickBot="1" x14ac:dyDescent="0.25">
      <c r="A19" s="39" t="s">
        <v>6</v>
      </c>
      <c r="B19" s="40">
        <f>B18</f>
        <v>0</v>
      </c>
      <c r="C19" s="40">
        <f>C18</f>
        <v>0</v>
      </c>
      <c r="D19" s="40">
        <f>D18</f>
        <v>0</v>
      </c>
      <c r="E19" s="40">
        <f>E18</f>
        <v>0</v>
      </c>
      <c r="F19" s="40">
        <f>F18</f>
        <v>0</v>
      </c>
      <c r="G19" s="41"/>
      <c r="H19" s="30"/>
      <c r="I19" s="1"/>
      <c r="J19" s="1"/>
      <c r="K19" s="1"/>
      <c r="L19" s="1"/>
    </row>
    <row r="20" spans="1:12" ht="27.75" hidden="1" customHeight="1" x14ac:dyDescent="0.2">
      <c r="A20" s="31" t="s">
        <v>22</v>
      </c>
      <c r="B20" s="52" t="s">
        <v>16</v>
      </c>
      <c r="C20" s="52"/>
      <c r="D20" s="52"/>
      <c r="E20" s="52"/>
      <c r="F20" s="52"/>
      <c r="G20" s="32" t="s">
        <v>13</v>
      </c>
      <c r="H20" s="26" t="s">
        <v>4</v>
      </c>
      <c r="I20" s="1"/>
      <c r="J20" s="1"/>
      <c r="K20" s="1"/>
      <c r="L20" s="1"/>
    </row>
    <row r="21" spans="1:12" ht="15" hidden="1" x14ac:dyDescent="0.2">
      <c r="A21" s="33" t="s">
        <v>23</v>
      </c>
      <c r="B21" s="53"/>
      <c r="C21" s="54"/>
      <c r="D21" s="54"/>
      <c r="E21" s="54"/>
      <c r="F21" s="54"/>
      <c r="G21" s="34"/>
      <c r="H21" s="27" t="s">
        <v>4</v>
      </c>
      <c r="I21" s="1"/>
      <c r="J21" s="1"/>
      <c r="K21" s="1"/>
      <c r="L21" s="1"/>
    </row>
    <row r="22" spans="1:12" ht="15" hidden="1" customHeight="1" x14ac:dyDescent="0.2">
      <c r="A22" s="33" t="s">
        <v>24</v>
      </c>
      <c r="B22" s="43" t="s">
        <v>16</v>
      </c>
      <c r="C22" s="44"/>
      <c r="D22" s="44"/>
      <c r="E22" s="44"/>
      <c r="F22" s="45"/>
      <c r="G22" s="35"/>
      <c r="H22" s="27" t="s">
        <v>4</v>
      </c>
      <c r="I22" s="1"/>
      <c r="J22" s="1"/>
      <c r="K22" s="1"/>
      <c r="L22" s="1"/>
    </row>
    <row r="23" spans="1:12" ht="15" hidden="1" x14ac:dyDescent="0.2">
      <c r="A23" s="33" t="s">
        <v>25</v>
      </c>
      <c r="B23" s="21">
        <v>6246</v>
      </c>
      <c r="C23" s="21">
        <v>7500</v>
      </c>
      <c r="D23" s="21">
        <v>6873</v>
      </c>
      <c r="E23" s="21"/>
      <c r="F23" s="21"/>
      <c r="G23" s="36">
        <f>ROUND(SUM(B23:F23)/3,0)</f>
        <v>6873</v>
      </c>
      <c r="H23" s="28"/>
      <c r="I23" s="1"/>
      <c r="J23" s="1"/>
      <c r="K23" s="1"/>
      <c r="L23" s="1"/>
    </row>
    <row r="24" spans="1:12" ht="15" hidden="1" x14ac:dyDescent="0.25">
      <c r="A24" s="37" t="s">
        <v>5</v>
      </c>
      <c r="B24" s="22">
        <f>B23*$B21</f>
        <v>0</v>
      </c>
      <c r="C24" s="22">
        <f>C23*$B21</f>
        <v>0</v>
      </c>
      <c r="D24" s="22">
        <f>D23*$B21</f>
        <v>0</v>
      </c>
      <c r="E24" s="22">
        <f>E23*$B21</f>
        <v>0</v>
      </c>
      <c r="F24" s="22">
        <f>F23*$B21</f>
        <v>0</v>
      </c>
      <c r="G24" s="38"/>
      <c r="H24" s="29">
        <f>G23*B21</f>
        <v>0</v>
      </c>
      <c r="I24" s="1"/>
      <c r="J24" s="1"/>
      <c r="K24" s="1"/>
      <c r="L24" s="1"/>
    </row>
    <row r="25" spans="1:12" ht="13.5" hidden="1" thickBot="1" x14ac:dyDescent="0.25">
      <c r="A25" s="39" t="s">
        <v>6</v>
      </c>
      <c r="B25" s="40">
        <f>B24</f>
        <v>0</v>
      </c>
      <c r="C25" s="40">
        <f>C24</f>
        <v>0</v>
      </c>
      <c r="D25" s="40">
        <f>D24</f>
        <v>0</v>
      </c>
      <c r="E25" s="40">
        <f>E24</f>
        <v>0</v>
      </c>
      <c r="F25" s="40">
        <f>F24</f>
        <v>0</v>
      </c>
      <c r="G25" s="41"/>
      <c r="H25" s="30"/>
      <c r="I25" s="1"/>
      <c r="J25" s="1"/>
      <c r="K25" s="1"/>
      <c r="L25" s="1"/>
    </row>
    <row r="26" spans="1:12" ht="30" hidden="1" customHeight="1" x14ac:dyDescent="0.2">
      <c r="A26" s="31" t="s">
        <v>22</v>
      </c>
      <c r="B26" s="52" t="s">
        <v>17</v>
      </c>
      <c r="C26" s="52"/>
      <c r="D26" s="52"/>
      <c r="E26" s="52"/>
      <c r="F26" s="52"/>
      <c r="G26" s="32" t="s">
        <v>13</v>
      </c>
      <c r="H26" s="26" t="s">
        <v>4</v>
      </c>
      <c r="I26" s="1"/>
      <c r="J26" s="1"/>
      <c r="K26" s="1"/>
      <c r="L26" s="1"/>
    </row>
    <row r="27" spans="1:12" ht="15" x14ac:dyDescent="0.2">
      <c r="A27" s="33" t="s">
        <v>23</v>
      </c>
      <c r="B27" s="53">
        <v>194</v>
      </c>
      <c r="C27" s="54"/>
      <c r="D27" s="54"/>
      <c r="E27" s="54"/>
      <c r="F27" s="54"/>
      <c r="G27" s="34"/>
      <c r="H27" s="27" t="s">
        <v>4</v>
      </c>
      <c r="I27" s="23">
        <f>B21+B15+B9</f>
        <v>0</v>
      </c>
      <c r="J27" s="1"/>
      <c r="K27" s="1"/>
      <c r="L27" s="1"/>
    </row>
    <row r="28" spans="1:12" ht="16.5" customHeight="1" x14ac:dyDescent="0.2">
      <c r="A28" s="33" t="s">
        <v>24</v>
      </c>
      <c r="B28" s="43" t="s">
        <v>17</v>
      </c>
      <c r="C28" s="44"/>
      <c r="D28" s="44"/>
      <c r="E28" s="44"/>
      <c r="F28" s="45"/>
      <c r="G28" s="35"/>
      <c r="H28" s="27" t="s">
        <v>4</v>
      </c>
      <c r="I28" s="1"/>
      <c r="J28" s="1"/>
      <c r="K28" s="1"/>
      <c r="L28" s="1"/>
    </row>
    <row r="29" spans="1:12" ht="15" x14ac:dyDescent="0.2">
      <c r="A29" s="33" t="s">
        <v>25</v>
      </c>
      <c r="B29" s="21">
        <v>1496</v>
      </c>
      <c r="C29" s="21">
        <v>1600</v>
      </c>
      <c r="D29" s="21">
        <v>1548</v>
      </c>
      <c r="E29" s="21"/>
      <c r="F29" s="21"/>
      <c r="G29" s="36">
        <f>ROUND(SUM(B29:F29)/3,0)</f>
        <v>1548</v>
      </c>
      <c r="H29" s="28"/>
      <c r="I29" s="1"/>
      <c r="J29" s="1"/>
      <c r="K29" s="1"/>
      <c r="L29" s="1"/>
    </row>
    <row r="30" spans="1:12" ht="15" x14ac:dyDescent="0.25">
      <c r="A30" s="37" t="s">
        <v>5</v>
      </c>
      <c r="B30" s="22">
        <f>B29*$B27</f>
        <v>290224</v>
      </c>
      <c r="C30" s="22">
        <f>C29*$B27</f>
        <v>310400</v>
      </c>
      <c r="D30" s="22">
        <f>D29*$B27</f>
        <v>300312</v>
      </c>
      <c r="E30" s="22">
        <f>E29*$B27</f>
        <v>0</v>
      </c>
      <c r="F30" s="22">
        <f>F29*$B27</f>
        <v>0</v>
      </c>
      <c r="G30" s="38"/>
      <c r="H30" s="29">
        <f>G29*B27</f>
        <v>300312</v>
      </c>
      <c r="I30" s="1"/>
      <c r="J30" s="1"/>
      <c r="K30" s="1"/>
      <c r="L30" s="1"/>
    </row>
    <row r="31" spans="1:12" ht="13.5" thickBot="1" x14ac:dyDescent="0.25">
      <c r="A31" s="39" t="s">
        <v>6</v>
      </c>
      <c r="B31" s="40">
        <f>B30</f>
        <v>290224</v>
      </c>
      <c r="C31" s="40">
        <f>C30</f>
        <v>310400</v>
      </c>
      <c r="D31" s="40">
        <f>D30</f>
        <v>300312</v>
      </c>
      <c r="E31" s="40">
        <f>E30</f>
        <v>0</v>
      </c>
      <c r="F31" s="40">
        <f>F30</f>
        <v>0</v>
      </c>
      <c r="G31" s="41"/>
      <c r="H31" s="30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300312</v>
      </c>
      <c r="I33" s="56">
        <f>300520-300312</f>
        <v>208</v>
      </c>
      <c r="J33" s="42"/>
      <c r="K33" s="7"/>
      <c r="L33" s="7"/>
      <c r="M33" s="7"/>
    </row>
    <row r="34" spans="1:13" ht="12.75" customHeight="1" x14ac:dyDescent="0.25">
      <c r="A34" s="55"/>
      <c r="B34" s="55"/>
      <c r="C34" s="55"/>
      <c r="D34" s="55"/>
      <c r="E34" s="55"/>
      <c r="F34" s="55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9" spans="1:13" x14ac:dyDescent="0.2">
      <c r="A39" s="1" t="s">
        <v>31</v>
      </c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300 520,00</vt:lpstr>
      <vt:lpstr>'300 520,00'!Заголовки_для_печати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Филиппова Марина Геннадьевна</cp:lastModifiedBy>
  <cp:lastPrinted>2020-02-14T05:32:49Z</cp:lastPrinted>
  <dcterms:created xsi:type="dcterms:W3CDTF">2012-04-02T10:33:59Z</dcterms:created>
  <dcterms:modified xsi:type="dcterms:W3CDTF">2020-02-14T07:23:28Z</dcterms:modified>
</cp:coreProperties>
</file>