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24" i="1"/>
  <c r="I14"/>
  <c r="J14" s="1"/>
  <c r="I13"/>
  <c r="J13" s="1"/>
  <c r="J12"/>
  <c r="J11"/>
  <c r="J10"/>
  <c r="J9"/>
  <c r="J8"/>
</calcChain>
</file>

<file path=xl/sharedStrings.xml><?xml version="1.0" encoding="utf-8"?>
<sst xmlns="http://schemas.openxmlformats.org/spreadsheetml/2006/main" count="80" uniqueCount="58">
  <si>
    <t>Метод определения начальной (максимальной) цены:  метод сопоставимых рыночных цен</t>
  </si>
  <si>
    <t xml:space="preserve">№ п.п 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</si>
  <si>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</si>
  <si>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</si>
  <si>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</si>
  <si>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</si>
  <si>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</si>
  <si>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</si>
  <si>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</si>
  <si>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</si>
  <si>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</si>
  <si>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</si>
  <si>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Морковь</t>
  </si>
  <si>
    <t>кг</t>
  </si>
  <si>
    <t>Лук</t>
  </si>
  <si>
    <t>Капуста</t>
  </si>
  <si>
    <t>Свекла</t>
  </si>
  <si>
    <t>Яблоки</t>
  </si>
  <si>
    <t>Картофель</t>
  </si>
  <si>
    <t>Всего:</t>
  </si>
  <si>
    <t>МБОУ "СОШ № 6"</t>
  </si>
  <si>
    <t>Директор ________________ Е.Б. Комисаренко</t>
  </si>
  <si>
    <t>Исполнитель: главный специалист по закупкам Н.Н. Белинская</t>
  </si>
  <si>
    <t>ЧАСТЬ IV. Обоснование начальной (максимальной) цены договора на поставку овощей, фруктов.</t>
  </si>
  <si>
    <t>коммерческое предложение б/н от 26.06.2019г.</t>
  </si>
  <si>
    <t>коммерческое предложение  б/н от 26.06.2019г.</t>
  </si>
  <si>
    <t>Дата составления сводной  таблицы 01.07.2019 г.</t>
  </si>
  <si>
    <t>Апельсины свежие</t>
  </si>
  <si>
    <t>Мандарины свежие</t>
  </si>
  <si>
    <t>Чеснок</t>
  </si>
  <si>
    <t>Лимоны</t>
  </si>
  <si>
    <t>Перец болгарский</t>
  </si>
  <si>
    <t>Бананы</t>
  </si>
  <si>
    <t>Кабачки свежие</t>
  </si>
  <si>
    <t>Товарный сорт - высший</t>
  </si>
  <si>
    <t>Товарный класс - экстра</t>
  </si>
  <si>
    <t>Плоды свежие, целые,  без механических повреждений. ГОСТ 34325-2017 ТР ТС 021/2011</t>
  </si>
  <si>
    <t>Плоды свежие, целые,  без механических повреждений. ГОСТ 31822-2012</t>
  </si>
  <si>
    <t>Томаты (помидоры)</t>
  </si>
  <si>
    <t xml:space="preserve">Товарный сорт - Высший </t>
  </si>
  <si>
    <t xml:space="preserve">Вид картофеля по сроку созревания - 
Картофель продовольственный ранний, 
 Картофель мытый - Нет  </t>
  </si>
  <si>
    <t xml:space="preserve">Товарный сорт - Первый, 
 Цвет лука - Желтый  </t>
  </si>
  <si>
    <t xml:space="preserve">Товарный класс - Первый, 
 Вид капусты по сроку созревания - Среднепоздняя  </t>
  </si>
  <si>
    <t xml:space="preserve"> Тип огурцов по размеру плода - 
Среднеплодные, 
 Товарный сорт - Высший  </t>
  </si>
  <si>
    <t xml:space="preserve"> Товарный сорт - Высший, 
 Товарный тип - Круглые, 
 Цвет томатов - Красные  </t>
  </si>
  <si>
    <t xml:space="preserve">Товарный сорт - Высший, 
 Наличие косточек- Неважно  </t>
  </si>
  <si>
    <t xml:space="preserve">Товарный сорт - Высший, 
 Яблоко зеленое - Нет  </t>
  </si>
  <si>
    <t xml:space="preserve">Товарный сорт - Высший 
 Вид чеснока по технологической подготовке - 
Полусухой  </t>
  </si>
  <si>
    <t xml:space="preserve">Вид продукта по способу обработки - Стерилизованный 
Вид сырья: 
Абрикос - 30кг  
Вишня - 30кг 
Земляника (клубника)  - 30кг
Малина- 30кг  
Персик - 30кг
Черная смородина  - 30кг
Яблоко - 30кг  
Груша - 30кг  
Брусника  - 30кг
Слива - 30кг 
 Продукт обогащённый витаминами - Да  </t>
  </si>
  <si>
    <t xml:space="preserve">Огурцы </t>
  </si>
  <si>
    <t>Итого: Начальная (максимальная) цена контракта: 2 134 636 (два миллиона сто тридцать четыре тысячи шестьсот тридцать шесть) рублей 00 копеек</t>
  </si>
  <si>
    <t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на право заключения гражданско-правового договора на поставку овощей, фруктов, джема фруктового</t>
  </si>
  <si>
    <t>Укроп сушеный</t>
  </si>
  <si>
    <t>Петрушка сушеная</t>
  </si>
  <si>
    <t xml:space="preserve">Джем </t>
  </si>
  <si>
    <t>Фасованный в упаковку массой не менее 7 гр., и не более 15 гр.  ГОСТ - 32065-2013</t>
  </si>
  <si>
    <t>шт</t>
  </si>
  <si>
    <t>Фасованная в упаковку массой не менее 7 гр., и не более 15 гр. ГОСТ -32065-2013</t>
  </si>
</sst>
</file>

<file path=xl/styles.xml><?xml version="1.0" encoding="utf-8"?>
<styleSheet xmlns="http://schemas.openxmlformats.org/spreadsheetml/2006/main">
  <numFmts count="1">
    <numFmt numFmtId="164" formatCode="#,##0.00_р_."/>
  </numFmts>
  <fonts count="9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sz val="11"/>
      <name val="Calibri"/>
      <family val="2"/>
      <charset val="204"/>
    </font>
    <font>
      <sz val="12"/>
      <name val="Calibri"/>
      <family val="2"/>
      <charset val="204"/>
    </font>
    <font>
      <b/>
      <sz val="11"/>
      <name val="Calibri"/>
      <family val="2"/>
      <charset val="204"/>
    </font>
    <font>
      <b/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0" xfId="0" applyFill="1"/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2" borderId="7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/>
    </xf>
    <xf numFmtId="0" fontId="2" fillId="2" borderId="9" xfId="0" applyFont="1" applyFill="1" applyBorder="1" applyAlignment="1">
      <alignment vertical="top" wrapText="1"/>
    </xf>
    <xf numFmtId="0" fontId="1" fillId="2" borderId="6" xfId="0" applyFont="1" applyFill="1" applyBorder="1" applyAlignment="1">
      <alignment horizontal="left" vertical="center"/>
    </xf>
    <xf numFmtId="164" fontId="7" fillId="2" borderId="7" xfId="0" applyNumberFormat="1" applyFont="1" applyFill="1" applyBorder="1"/>
    <xf numFmtId="0" fontId="7" fillId="2" borderId="0" xfId="0" applyFont="1" applyFill="1"/>
    <xf numFmtId="0" fontId="8" fillId="2" borderId="0" xfId="0" applyFont="1" applyFill="1"/>
    <xf numFmtId="0" fontId="2" fillId="2" borderId="1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Alignment="1"/>
    <xf numFmtId="0" fontId="5" fillId="2" borderId="0" xfId="0" applyFont="1" applyFill="1" applyBorder="1"/>
    <xf numFmtId="0" fontId="0" fillId="2" borderId="0" xfId="0" applyFont="1" applyFill="1"/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1" fillId="2" borderId="8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35"/>
  <sheetViews>
    <sheetView tabSelected="1" topLeftCell="A20" workbookViewId="0">
      <selection activeCell="C23" sqref="C23"/>
    </sheetView>
  </sheetViews>
  <sheetFormatPr defaultRowHeight="15"/>
  <cols>
    <col min="1" max="1" width="4.85546875" style="1" customWidth="1"/>
    <col min="2" max="2" width="12.7109375" style="1" customWidth="1"/>
    <col min="3" max="3" width="43.42578125" style="1" customWidth="1"/>
    <col min="4" max="4" width="7.42578125" style="1" customWidth="1"/>
    <col min="5" max="5" width="6.5703125" style="1" customWidth="1"/>
    <col min="6" max="9" width="9.140625" style="1"/>
    <col min="10" max="10" width="13.42578125" style="1" customWidth="1"/>
    <col min="11" max="11" width="0.28515625" style="1" customWidth="1"/>
    <col min="12" max="12" width="9.140625" style="1" hidden="1" customWidth="1"/>
    <col min="13" max="16384" width="9.140625" style="1"/>
  </cols>
  <sheetData>
    <row r="2" spans="1:12">
      <c r="A2" s="39" t="s">
        <v>23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s="2" customFormat="1" ht="39.75" customHeight="1">
      <c r="A3" s="40" t="s">
        <v>51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s="2" customFormat="1" ht="15.75">
      <c r="A4" s="3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s="6" customFormat="1" ht="15.75">
      <c r="A5" s="41" t="s">
        <v>1</v>
      </c>
      <c r="B5" s="41" t="s">
        <v>2</v>
      </c>
      <c r="C5" s="41" t="s">
        <v>3</v>
      </c>
      <c r="D5" s="41" t="s">
        <v>4</v>
      </c>
      <c r="E5" s="41" t="s">
        <v>5</v>
      </c>
      <c r="F5" s="42" t="s">
        <v>6</v>
      </c>
      <c r="G5" s="43"/>
      <c r="H5" s="43"/>
      <c r="I5" s="44" t="s">
        <v>7</v>
      </c>
      <c r="J5" s="44" t="s">
        <v>8</v>
      </c>
      <c r="K5" s="5"/>
      <c r="L5" s="5"/>
    </row>
    <row r="6" spans="1:12" s="6" customFormat="1" ht="15.75">
      <c r="A6" s="41"/>
      <c r="B6" s="41"/>
      <c r="C6" s="41"/>
      <c r="D6" s="41"/>
      <c r="E6" s="41"/>
      <c r="F6" s="7" t="s">
        <v>9</v>
      </c>
      <c r="G6" s="7" t="s">
        <v>10</v>
      </c>
      <c r="H6" s="7" t="s">
        <v>11</v>
      </c>
      <c r="I6" s="45"/>
      <c r="J6" s="45"/>
      <c r="K6" s="5"/>
      <c r="L6" s="5"/>
    </row>
    <row r="7" spans="1:12" s="6" customFormat="1" ht="15.75">
      <c r="A7" s="8">
        <v>1</v>
      </c>
      <c r="B7" s="9" t="s">
        <v>12</v>
      </c>
      <c r="C7" s="10" t="s">
        <v>34</v>
      </c>
      <c r="D7" s="11" t="s">
        <v>13</v>
      </c>
      <c r="E7" s="12">
        <v>1500</v>
      </c>
      <c r="F7" s="13">
        <v>40</v>
      </c>
      <c r="G7" s="13">
        <v>37</v>
      </c>
      <c r="H7" s="13">
        <v>45</v>
      </c>
      <c r="I7" s="14">
        <v>41</v>
      </c>
      <c r="J7" s="15">
        <v>61500</v>
      </c>
      <c r="K7" s="5"/>
      <c r="L7" s="5"/>
    </row>
    <row r="8" spans="1:12" s="6" customFormat="1" ht="30">
      <c r="A8" s="8">
        <v>2</v>
      </c>
      <c r="B8" s="9" t="s">
        <v>14</v>
      </c>
      <c r="C8" s="16" t="s">
        <v>41</v>
      </c>
      <c r="D8" s="11" t="s">
        <v>13</v>
      </c>
      <c r="E8" s="12">
        <v>1300</v>
      </c>
      <c r="F8" s="13">
        <v>40</v>
      </c>
      <c r="G8" s="13">
        <v>37</v>
      </c>
      <c r="H8" s="13">
        <v>45</v>
      </c>
      <c r="I8" s="14">
        <v>41</v>
      </c>
      <c r="J8" s="15">
        <f t="shared" ref="J8:J14" si="0">E8*I8</f>
        <v>53300</v>
      </c>
      <c r="K8" s="5"/>
      <c r="L8" s="5"/>
    </row>
    <row r="9" spans="1:12" s="6" customFormat="1" ht="45">
      <c r="A9" s="8">
        <v>3</v>
      </c>
      <c r="B9" s="9" t="s">
        <v>15</v>
      </c>
      <c r="C9" s="16" t="s">
        <v>42</v>
      </c>
      <c r="D9" s="11" t="s">
        <v>13</v>
      </c>
      <c r="E9" s="12">
        <v>2700</v>
      </c>
      <c r="F9" s="13">
        <v>35</v>
      </c>
      <c r="G9" s="13">
        <v>42</v>
      </c>
      <c r="H9" s="13">
        <v>40</v>
      </c>
      <c r="I9" s="14">
        <v>39</v>
      </c>
      <c r="J9" s="15">
        <f t="shared" si="0"/>
        <v>105300</v>
      </c>
      <c r="K9" s="5"/>
      <c r="L9" s="5"/>
    </row>
    <row r="10" spans="1:12" s="6" customFormat="1" ht="15.75">
      <c r="A10" s="8">
        <v>4</v>
      </c>
      <c r="B10" s="9" t="s">
        <v>16</v>
      </c>
      <c r="C10" s="16" t="s">
        <v>39</v>
      </c>
      <c r="D10" s="11" t="s">
        <v>13</v>
      </c>
      <c r="E10" s="12">
        <v>700</v>
      </c>
      <c r="F10" s="13">
        <v>30</v>
      </c>
      <c r="G10" s="13">
        <v>37</v>
      </c>
      <c r="H10" s="13">
        <v>45</v>
      </c>
      <c r="I10" s="14">
        <v>47</v>
      </c>
      <c r="J10" s="15">
        <f t="shared" si="0"/>
        <v>32900</v>
      </c>
      <c r="K10" s="5"/>
      <c r="L10" s="5"/>
    </row>
    <row r="11" spans="1:12" s="6" customFormat="1" ht="30">
      <c r="A11" s="8">
        <v>5</v>
      </c>
      <c r="B11" s="9" t="s">
        <v>17</v>
      </c>
      <c r="C11" s="16" t="s">
        <v>46</v>
      </c>
      <c r="D11" s="11" t="s">
        <v>13</v>
      </c>
      <c r="E11" s="12">
        <v>2100</v>
      </c>
      <c r="F11" s="13">
        <v>140</v>
      </c>
      <c r="G11" s="13">
        <v>147</v>
      </c>
      <c r="H11" s="13">
        <v>145</v>
      </c>
      <c r="I11" s="14">
        <v>144</v>
      </c>
      <c r="J11" s="15">
        <f t="shared" si="0"/>
        <v>302400</v>
      </c>
      <c r="K11" s="5"/>
      <c r="L11" s="5"/>
    </row>
    <row r="12" spans="1:12" s="6" customFormat="1" ht="45">
      <c r="A12" s="8">
        <v>6</v>
      </c>
      <c r="B12" s="17" t="s">
        <v>18</v>
      </c>
      <c r="C12" s="18" t="s">
        <v>40</v>
      </c>
      <c r="D12" s="17" t="s">
        <v>13</v>
      </c>
      <c r="E12" s="12">
        <v>6500</v>
      </c>
      <c r="F12" s="13">
        <v>40</v>
      </c>
      <c r="G12" s="13">
        <v>34</v>
      </c>
      <c r="H12" s="13">
        <v>42</v>
      </c>
      <c r="I12" s="14">
        <v>39</v>
      </c>
      <c r="J12" s="15">
        <f t="shared" si="0"/>
        <v>253500</v>
      </c>
      <c r="K12" s="5"/>
      <c r="L12" s="5"/>
    </row>
    <row r="13" spans="1:12" s="6" customFormat="1" ht="45.75" thickBot="1">
      <c r="A13" s="19">
        <v>7</v>
      </c>
      <c r="B13" s="17" t="s">
        <v>49</v>
      </c>
      <c r="C13" s="20" t="s">
        <v>43</v>
      </c>
      <c r="D13" s="17" t="s">
        <v>13</v>
      </c>
      <c r="E13" s="12">
        <v>360</v>
      </c>
      <c r="F13" s="13">
        <v>320</v>
      </c>
      <c r="G13" s="13">
        <v>327</v>
      </c>
      <c r="H13" s="13">
        <v>325</v>
      </c>
      <c r="I13" s="14">
        <f t="shared" ref="I13:I24" si="1">SUM(F13:H13)/3</f>
        <v>324</v>
      </c>
      <c r="J13" s="15">
        <f t="shared" si="0"/>
        <v>116640</v>
      </c>
      <c r="K13" s="5"/>
      <c r="L13" s="5"/>
    </row>
    <row r="14" spans="1:12" s="6" customFormat="1" ht="45.75" thickBot="1">
      <c r="A14" s="19">
        <v>8</v>
      </c>
      <c r="B14" s="17" t="s">
        <v>38</v>
      </c>
      <c r="C14" s="20" t="s">
        <v>44</v>
      </c>
      <c r="D14" s="17" t="s">
        <v>13</v>
      </c>
      <c r="E14" s="12">
        <v>360</v>
      </c>
      <c r="F14" s="13">
        <v>320</v>
      </c>
      <c r="G14" s="13">
        <v>327</v>
      </c>
      <c r="H14" s="13">
        <v>325</v>
      </c>
      <c r="I14" s="14">
        <f t="shared" si="1"/>
        <v>324</v>
      </c>
      <c r="J14" s="15">
        <f t="shared" si="0"/>
        <v>116640</v>
      </c>
      <c r="K14" s="5"/>
      <c r="L14" s="5"/>
    </row>
    <row r="15" spans="1:12" s="6" customFormat="1" ht="30.75" thickBot="1">
      <c r="A15" s="19">
        <v>9</v>
      </c>
      <c r="B15" s="17" t="s">
        <v>27</v>
      </c>
      <c r="C15" s="20" t="s">
        <v>34</v>
      </c>
      <c r="D15" s="17" t="s">
        <v>13</v>
      </c>
      <c r="E15" s="12">
        <v>1400</v>
      </c>
      <c r="F15" s="13">
        <v>200</v>
      </c>
      <c r="G15" s="13">
        <v>207</v>
      </c>
      <c r="H15" s="13">
        <v>205</v>
      </c>
      <c r="I15" s="14">
        <v>204</v>
      </c>
      <c r="J15" s="15">
        <v>285600</v>
      </c>
      <c r="K15" s="5"/>
      <c r="L15" s="5"/>
    </row>
    <row r="16" spans="1:12" s="6" customFormat="1" ht="30.75" thickBot="1">
      <c r="A16" s="19">
        <v>10</v>
      </c>
      <c r="B16" s="17" t="s">
        <v>28</v>
      </c>
      <c r="C16" s="20" t="s">
        <v>45</v>
      </c>
      <c r="D16" s="17" t="s">
        <v>13</v>
      </c>
      <c r="E16" s="12">
        <v>1830</v>
      </c>
      <c r="F16" s="13">
        <v>200</v>
      </c>
      <c r="G16" s="13">
        <v>207</v>
      </c>
      <c r="H16" s="13">
        <v>205</v>
      </c>
      <c r="I16" s="14">
        <v>204</v>
      </c>
      <c r="J16" s="15">
        <v>373320</v>
      </c>
      <c r="K16" s="5"/>
      <c r="L16" s="5"/>
    </row>
    <row r="17" spans="1:12" s="6" customFormat="1" ht="45.75" thickBot="1">
      <c r="A17" s="19">
        <v>11</v>
      </c>
      <c r="B17" s="17" t="s">
        <v>29</v>
      </c>
      <c r="C17" s="20" t="s">
        <v>47</v>
      </c>
      <c r="D17" s="17" t="s">
        <v>13</v>
      </c>
      <c r="E17" s="12">
        <v>66</v>
      </c>
      <c r="F17" s="13">
        <v>250</v>
      </c>
      <c r="G17" s="13">
        <v>257</v>
      </c>
      <c r="H17" s="13">
        <v>255</v>
      </c>
      <c r="I17" s="14">
        <v>254</v>
      </c>
      <c r="J17" s="15">
        <v>16764</v>
      </c>
      <c r="K17" s="5"/>
      <c r="L17" s="5"/>
    </row>
    <row r="18" spans="1:12" s="6" customFormat="1" ht="16.5" thickBot="1">
      <c r="A18" s="19">
        <v>12</v>
      </c>
      <c r="B18" s="17" t="s">
        <v>30</v>
      </c>
      <c r="C18" s="20" t="s">
        <v>34</v>
      </c>
      <c r="D18" s="17" t="s">
        <v>13</v>
      </c>
      <c r="E18" s="12">
        <v>130</v>
      </c>
      <c r="F18" s="13">
        <v>230</v>
      </c>
      <c r="G18" s="13">
        <v>237</v>
      </c>
      <c r="H18" s="13">
        <v>235</v>
      </c>
      <c r="I18" s="14">
        <v>234</v>
      </c>
      <c r="J18" s="15">
        <v>30420</v>
      </c>
      <c r="K18" s="5"/>
      <c r="L18" s="5"/>
    </row>
    <row r="19" spans="1:12" s="6" customFormat="1" ht="45.75" thickBot="1">
      <c r="A19" s="19">
        <v>13</v>
      </c>
      <c r="B19" s="17" t="s">
        <v>31</v>
      </c>
      <c r="C19" s="20" t="s">
        <v>36</v>
      </c>
      <c r="D19" s="17" t="s">
        <v>13</v>
      </c>
      <c r="E19" s="12">
        <v>250</v>
      </c>
      <c r="F19" s="13">
        <v>280</v>
      </c>
      <c r="G19" s="13">
        <v>287</v>
      </c>
      <c r="H19" s="13">
        <v>285</v>
      </c>
      <c r="I19" s="14">
        <v>284</v>
      </c>
      <c r="J19" s="15">
        <v>71000</v>
      </c>
      <c r="K19" s="5"/>
      <c r="L19" s="5"/>
    </row>
    <row r="20" spans="1:12" s="6" customFormat="1" ht="16.5" thickBot="1">
      <c r="A20" s="19">
        <v>14</v>
      </c>
      <c r="B20" s="17" t="s">
        <v>32</v>
      </c>
      <c r="C20" s="20" t="s">
        <v>35</v>
      </c>
      <c r="D20" s="17" t="s">
        <v>13</v>
      </c>
      <c r="E20" s="12">
        <v>1300</v>
      </c>
      <c r="F20" s="13">
        <v>140</v>
      </c>
      <c r="G20" s="13">
        <v>157</v>
      </c>
      <c r="H20" s="13">
        <v>155</v>
      </c>
      <c r="I20" s="14">
        <v>151</v>
      </c>
      <c r="J20" s="15">
        <v>196300</v>
      </c>
      <c r="K20" s="5"/>
      <c r="L20" s="5"/>
    </row>
    <row r="21" spans="1:12" s="6" customFormat="1" ht="30.75" thickBot="1">
      <c r="A21" s="19">
        <v>15</v>
      </c>
      <c r="B21" s="17" t="s">
        <v>52</v>
      </c>
      <c r="C21" s="20" t="s">
        <v>55</v>
      </c>
      <c r="D21" s="17" t="s">
        <v>56</v>
      </c>
      <c r="E21" s="12">
        <v>400</v>
      </c>
      <c r="F21" s="13">
        <v>40</v>
      </c>
      <c r="G21" s="13">
        <v>15</v>
      </c>
      <c r="H21" s="13">
        <v>20</v>
      </c>
      <c r="I21" s="14">
        <v>25</v>
      </c>
      <c r="J21" s="15">
        <v>10000</v>
      </c>
      <c r="K21" s="5"/>
      <c r="L21" s="5"/>
    </row>
    <row r="22" spans="1:12" s="6" customFormat="1" ht="30.75" thickBot="1">
      <c r="A22" s="19">
        <v>16</v>
      </c>
      <c r="B22" s="17" t="s">
        <v>33</v>
      </c>
      <c r="C22" s="20" t="s">
        <v>37</v>
      </c>
      <c r="D22" s="17" t="s">
        <v>13</v>
      </c>
      <c r="E22" s="12">
        <v>120</v>
      </c>
      <c r="F22" s="13">
        <v>150</v>
      </c>
      <c r="G22" s="13">
        <v>257</v>
      </c>
      <c r="H22" s="13">
        <v>255</v>
      </c>
      <c r="I22" s="14">
        <v>221</v>
      </c>
      <c r="J22" s="15">
        <v>26520</v>
      </c>
      <c r="K22" s="5"/>
      <c r="L22" s="5"/>
    </row>
    <row r="23" spans="1:12" s="6" customFormat="1" ht="30.75" thickBot="1">
      <c r="A23" s="19">
        <v>17</v>
      </c>
      <c r="B23" s="17" t="s">
        <v>53</v>
      </c>
      <c r="C23" s="20" t="s">
        <v>57</v>
      </c>
      <c r="D23" s="17" t="s">
        <v>56</v>
      </c>
      <c r="E23" s="12">
        <v>400</v>
      </c>
      <c r="F23" s="13">
        <v>17</v>
      </c>
      <c r="G23" s="13">
        <v>15</v>
      </c>
      <c r="H23" s="13">
        <v>20</v>
      </c>
      <c r="I23" s="14">
        <v>17.329999999999998</v>
      </c>
      <c r="J23" s="15">
        <v>6932</v>
      </c>
      <c r="K23" s="5"/>
      <c r="L23" s="5"/>
    </row>
    <row r="24" spans="1:12" s="6" customFormat="1" ht="232.5" customHeight="1" thickBot="1">
      <c r="A24" s="19">
        <v>18</v>
      </c>
      <c r="B24" s="17" t="s">
        <v>54</v>
      </c>
      <c r="C24" s="20" t="s">
        <v>48</v>
      </c>
      <c r="D24" s="17" t="s">
        <v>13</v>
      </c>
      <c r="E24" s="12">
        <v>300</v>
      </c>
      <c r="F24" s="13">
        <v>236</v>
      </c>
      <c r="G24" s="13">
        <v>250</v>
      </c>
      <c r="H24" s="13">
        <v>270</v>
      </c>
      <c r="I24" s="14">
        <f t="shared" si="1"/>
        <v>252</v>
      </c>
      <c r="J24" s="15">
        <v>75600</v>
      </c>
      <c r="K24" s="5"/>
      <c r="L24" s="5"/>
    </row>
    <row r="25" spans="1:12" s="6" customFormat="1" ht="15.75">
      <c r="A25" s="21"/>
      <c r="B25" s="35" t="s">
        <v>19</v>
      </c>
      <c r="C25" s="35"/>
      <c r="D25" s="35"/>
      <c r="E25" s="35"/>
      <c r="F25" s="35"/>
      <c r="G25" s="35"/>
      <c r="H25" s="35"/>
      <c r="I25" s="35"/>
      <c r="J25" s="22">
        <v>2134636</v>
      </c>
      <c r="K25" s="5"/>
      <c r="L25" s="5"/>
    </row>
    <row r="26" spans="1:12" s="24" customFormat="1" ht="45.75" customHeight="1">
      <c r="A26" s="36" t="s">
        <v>50</v>
      </c>
      <c r="B26" s="36"/>
      <c r="C26" s="36"/>
      <c r="D26" s="36"/>
      <c r="E26" s="36"/>
      <c r="F26" s="36"/>
      <c r="G26" s="36"/>
      <c r="H26" s="36"/>
      <c r="I26" s="36"/>
      <c r="J26" s="36"/>
      <c r="K26" s="23"/>
      <c r="L26" s="23"/>
    </row>
    <row r="27" spans="1:12" s="6" customFormat="1" ht="15.75" hidden="1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5"/>
      <c r="L27" s="5"/>
    </row>
    <row r="28" spans="1:12" s="6" customFormat="1" ht="15.75">
      <c r="A28" s="25" t="s">
        <v>9</v>
      </c>
      <c r="B28" s="31" t="s">
        <v>24</v>
      </c>
      <c r="C28" s="34"/>
      <c r="D28" s="31"/>
      <c r="E28" s="38"/>
      <c r="F28" s="38"/>
      <c r="G28" s="38"/>
      <c r="H28" s="38"/>
      <c r="I28" s="38"/>
      <c r="J28" s="32"/>
      <c r="K28" s="5"/>
      <c r="L28" s="5"/>
    </row>
    <row r="29" spans="1:12" s="6" customFormat="1" ht="15.75">
      <c r="A29" s="26" t="s">
        <v>10</v>
      </c>
      <c r="B29" s="31" t="s">
        <v>25</v>
      </c>
      <c r="C29" s="34"/>
      <c r="D29" s="31"/>
      <c r="E29" s="38"/>
      <c r="F29" s="38"/>
      <c r="G29" s="38"/>
      <c r="H29" s="38"/>
      <c r="I29" s="38"/>
      <c r="J29" s="32"/>
      <c r="K29" s="5"/>
      <c r="L29" s="5"/>
    </row>
    <row r="30" spans="1:12" s="6" customFormat="1" ht="15.75">
      <c r="A30" s="25" t="s">
        <v>11</v>
      </c>
      <c r="B30" s="31" t="s">
        <v>24</v>
      </c>
      <c r="C30" s="32"/>
      <c r="D30" s="31"/>
      <c r="E30" s="33"/>
      <c r="F30" s="33"/>
      <c r="G30" s="33"/>
      <c r="H30" s="33"/>
      <c r="I30" s="33"/>
      <c r="J30" s="34"/>
      <c r="K30" s="5"/>
      <c r="L30" s="5"/>
    </row>
    <row r="31" spans="1:12" s="6" customFormat="1" ht="15.75">
      <c r="A31" s="27"/>
      <c r="B31" s="28" t="s">
        <v>20</v>
      </c>
      <c r="C31" s="27"/>
      <c r="D31" s="27"/>
      <c r="E31" s="27"/>
      <c r="F31" s="27"/>
      <c r="G31" s="27"/>
      <c r="H31" s="27"/>
      <c r="I31" s="27"/>
      <c r="J31" s="29"/>
      <c r="K31" s="5"/>
      <c r="L31" s="5"/>
    </row>
    <row r="32" spans="1:12" s="6" customFormat="1" ht="15.75">
      <c r="A32" s="27"/>
      <c r="B32" s="3" t="s">
        <v>21</v>
      </c>
      <c r="C32" s="28"/>
      <c r="D32" s="27"/>
      <c r="E32" s="27"/>
      <c r="F32" s="27"/>
      <c r="G32" s="27"/>
      <c r="H32" s="27"/>
      <c r="I32" s="27"/>
      <c r="J32" s="29"/>
      <c r="K32" s="5"/>
      <c r="L32" s="5"/>
    </row>
    <row r="33" spans="1:12" s="6" customFormat="1" ht="15.75">
      <c r="A33" s="27"/>
      <c r="B33" s="28" t="s">
        <v>22</v>
      </c>
      <c r="C33" s="28"/>
      <c r="D33" s="27"/>
      <c r="E33" s="27"/>
      <c r="F33" s="27"/>
      <c r="G33" s="27"/>
      <c r="H33" s="27"/>
      <c r="I33" s="27"/>
      <c r="J33" s="29"/>
      <c r="K33" s="5"/>
      <c r="L33" s="5"/>
    </row>
    <row r="34" spans="1:12" s="6" customFormat="1" ht="15.75">
      <c r="A34" s="27"/>
      <c r="B34" s="28" t="s">
        <v>26</v>
      </c>
      <c r="C34" s="28"/>
      <c r="D34" s="27"/>
      <c r="E34" s="27"/>
      <c r="F34" s="27"/>
      <c r="G34" s="27"/>
      <c r="H34" s="27"/>
      <c r="I34" s="27"/>
      <c r="J34" s="29"/>
      <c r="K34" s="5"/>
      <c r="L34" s="5"/>
    </row>
    <row r="35" spans="1:12" s="6" customFormat="1" ht="15.7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5"/>
      <c r="L35" s="5"/>
    </row>
  </sheetData>
  <mergeCells count="18">
    <mergeCell ref="A2:L2"/>
    <mergeCell ref="A3:L3"/>
    <mergeCell ref="A5:A6"/>
    <mergeCell ref="B5:B6"/>
    <mergeCell ref="C5:C6"/>
    <mergeCell ref="D5:D6"/>
    <mergeCell ref="E5:E6"/>
    <mergeCell ref="F5:H5"/>
    <mergeCell ref="I5:I6"/>
    <mergeCell ref="J5:J6"/>
    <mergeCell ref="B30:C30"/>
    <mergeCell ref="D30:J30"/>
    <mergeCell ref="B25:I25"/>
    <mergeCell ref="A26:J27"/>
    <mergeCell ref="B28:C28"/>
    <mergeCell ref="D28:J28"/>
    <mergeCell ref="B29:C29"/>
    <mergeCell ref="D29:J29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2019-07-15T08:00:41Z</dcterms:modified>
</cp:coreProperties>
</file>