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F8" i="1" l="1"/>
  <c r="F9" i="1" s="1"/>
  <c r="B9" i="1"/>
  <c r="C9" i="1"/>
  <c r="D9" i="1"/>
  <c r="E9" i="1"/>
  <c r="C27" i="1" l="1"/>
  <c r="D27" i="1"/>
  <c r="E27" i="1"/>
  <c r="F27" i="1"/>
  <c r="B27" i="1"/>
  <c r="C21" i="1"/>
  <c r="D21" i="1"/>
  <c r="E21" i="1"/>
  <c r="B21" i="1"/>
  <c r="F20" i="1"/>
  <c r="F21" i="1" s="1"/>
</calcChain>
</file>

<file path=xl/sharedStrings.xml><?xml version="1.0" encoding="utf-8"?>
<sst xmlns="http://schemas.openxmlformats.org/spreadsheetml/2006/main" count="59" uniqueCount="34">
  <si>
    <t xml:space="preserve">Категории </t>
  </si>
  <si>
    <t>Средняя цена, руб.</t>
  </si>
  <si>
    <t>Начальная (максимальная) цена, руб.</t>
  </si>
  <si>
    <t xml:space="preserve">Цена/поставщики </t>
  </si>
  <si>
    <t>Наименование товара</t>
  </si>
  <si>
    <t xml:space="preserve">Характеристики </t>
  </si>
  <si>
    <t>Кол-во ед. товара</t>
  </si>
  <si>
    <t>Модель, производитель</t>
  </si>
  <si>
    <t xml:space="preserve">Цена за ед.товара </t>
  </si>
  <si>
    <t>Итого</t>
  </si>
  <si>
    <t>штука</t>
  </si>
  <si>
    <t>Универсальные, влажные для экранов и пластика. Антистатический эффект. Длина не менее 150 мм, Ширина не менее 130 мм, в тубе не менее 100 шт.</t>
  </si>
  <si>
    <t>Губка универсальная</t>
  </si>
  <si>
    <t xml:space="preserve">Салфетка универсальная </t>
  </si>
  <si>
    <t xml:space="preserve">Дрель-шуруповерт </t>
  </si>
  <si>
    <t>Метод определения начальной (максимальной) цены контракта: метод сопоставимых рыночных цен (анализа рынка)</t>
  </si>
  <si>
    <t>ВСЕГО</t>
  </si>
  <si>
    <t>ВСЕГО с доставкой</t>
  </si>
  <si>
    <t>комплект</t>
  </si>
  <si>
    <t>упаковка</t>
  </si>
  <si>
    <t xml:space="preserve">Абразивный слой: Да; Размеры (ДхШхВ): не менее 70x90x45мм; Количество штук в упаковке: не менее 5 и не более 10.
</t>
  </si>
  <si>
    <t xml:space="preserve">Микрофибра размер не менее 30*30см. В комплекте не менее 3 штук.
</t>
  </si>
  <si>
    <t xml:space="preserve">Работник контрактной службы </t>
  </si>
  <si>
    <t>Лекомцева Е.А.</t>
  </si>
  <si>
    <t>набор</t>
  </si>
  <si>
    <t>Набор слесарно-монтажный</t>
  </si>
  <si>
    <t>Комплектация набора: биты, головки, молоток, отвертка, пассатижи, трещетка. Количество предметов в наборе: не менее 58 шт. Материал: хромованадиевая сталь. Хранение: пластиковый кейс.</t>
  </si>
  <si>
    <t xml:space="preserve">1- Коммерческое предложение б/н от 24.04.2020 </t>
  </si>
  <si>
    <t>2- Коммерческое предложение б/н от 24.04.2020</t>
  </si>
  <si>
    <t>3- Коммерческое предложение б/н от 24.04.2020</t>
  </si>
  <si>
    <t>Салфетки чистящие</t>
  </si>
  <si>
    <t>Тип: дрель-шуруповерт. Напряжение аккумулятора: не менее 10,8 Вт. Тип питания: аккумулятор. Тип аккумулятора: Li-Ion. Время зарядки: не более 3 ч. Емкость аккумулятора: не менее 1.3 Ач. Быстрозажимной патрон: да.</t>
  </si>
  <si>
    <t>IV. ОБОСНОВАНИЕ НАЧАЛЬНОЙ (МАКСИМАЛЬНОЙ) ЦЕНЫ КОНТРАКТА НА ПОСТАВКУ ХОЗЯЙСТВЕННЫХ ТОВАРОВ</t>
  </si>
  <si>
    <t>Начальная (максимальная) цена контракта: 7738 (семь тысяч тридцать восемь) рублей 61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</si>
</sst>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zoomScale="115" zoomScaleSheetLayoutView="115" workbookViewId="0">
      <selection activeCell="D39" sqref="D39"/>
    </sheetView>
  </sheetViews>
  <sheetFormatPr defaultRowHeight="15" x14ac:dyDescent="0.25"/>
  <cols>
    <col min="1" max="1" width="23.5703125" style="1" customWidth="1"/>
    <col min="2" max="6" width="15.42578125" style="1" customWidth="1"/>
    <col min="7" max="16384" width="9.140625" style="1"/>
  </cols>
  <sheetData>
    <row r="1" spans="1:6" ht="48" customHeight="1" x14ac:dyDescent="0.25">
      <c r="A1" s="22" t="s">
        <v>32</v>
      </c>
      <c r="B1" s="22"/>
      <c r="C1" s="22"/>
      <c r="D1" s="22"/>
      <c r="E1" s="22"/>
      <c r="F1" s="22"/>
    </row>
    <row r="2" spans="1:6" ht="41.25" customHeight="1" x14ac:dyDescent="0.25">
      <c r="A2" s="23" t="s">
        <v>15</v>
      </c>
      <c r="B2" s="23"/>
      <c r="C2" s="23"/>
      <c r="D2" s="23"/>
      <c r="E2" s="23"/>
      <c r="F2" s="23"/>
    </row>
    <row r="3" spans="1:6" ht="45" x14ac:dyDescent="0.25">
      <c r="A3" s="2" t="s">
        <v>0</v>
      </c>
      <c r="B3" s="17" t="s">
        <v>3</v>
      </c>
      <c r="C3" s="18"/>
      <c r="D3" s="18"/>
      <c r="E3" s="2" t="s">
        <v>1</v>
      </c>
      <c r="F3" s="2" t="s">
        <v>2</v>
      </c>
    </row>
    <row r="4" spans="1:6" ht="15" customHeight="1" x14ac:dyDescent="0.25">
      <c r="A4" s="2" t="s">
        <v>4</v>
      </c>
      <c r="B4" s="11" t="s">
        <v>30</v>
      </c>
      <c r="C4" s="12"/>
      <c r="D4" s="12"/>
      <c r="E4" s="12"/>
      <c r="F4" s="13"/>
    </row>
    <row r="5" spans="1:6" ht="32.25" customHeight="1" x14ac:dyDescent="0.25">
      <c r="A5" s="2" t="s">
        <v>5</v>
      </c>
      <c r="B5" s="17" t="s">
        <v>11</v>
      </c>
      <c r="C5" s="18"/>
      <c r="D5" s="18"/>
      <c r="E5" s="18"/>
      <c r="F5" s="19"/>
    </row>
    <row r="6" spans="1:6" x14ac:dyDescent="0.25">
      <c r="A6" s="2" t="s">
        <v>6</v>
      </c>
      <c r="B6" s="17">
        <v>4</v>
      </c>
      <c r="C6" s="18"/>
      <c r="D6" s="19"/>
      <c r="E6" s="17" t="s">
        <v>10</v>
      </c>
      <c r="F6" s="19"/>
    </row>
    <row r="7" spans="1:6" hidden="1" x14ac:dyDescent="0.25">
      <c r="A7" s="2" t="s">
        <v>7</v>
      </c>
      <c r="B7" s="2"/>
      <c r="C7" s="2"/>
      <c r="D7" s="2"/>
      <c r="E7" s="2"/>
      <c r="F7" s="2"/>
    </row>
    <row r="8" spans="1:6" x14ac:dyDescent="0.25">
      <c r="A8" s="2" t="s">
        <v>8</v>
      </c>
      <c r="B8" s="6">
        <v>82.17</v>
      </c>
      <c r="C8" s="6">
        <v>95</v>
      </c>
      <c r="D8" s="6">
        <v>75</v>
      </c>
      <c r="E8" s="10">
        <v>84.05</v>
      </c>
      <c r="F8" s="10">
        <f>E8</f>
        <v>84.05</v>
      </c>
    </row>
    <row r="9" spans="1:6" x14ac:dyDescent="0.25">
      <c r="A9" s="2" t="s">
        <v>9</v>
      </c>
      <c r="B9" s="6">
        <f>B8*4</f>
        <v>328.68</v>
      </c>
      <c r="C9" s="6">
        <f t="shared" ref="C9:F9" si="0">C8*4</f>
        <v>380</v>
      </c>
      <c r="D9" s="6">
        <f t="shared" si="0"/>
        <v>300</v>
      </c>
      <c r="E9" s="10">
        <f t="shared" si="0"/>
        <v>336.2</v>
      </c>
      <c r="F9" s="10">
        <f t="shared" si="0"/>
        <v>336.2</v>
      </c>
    </row>
    <row r="10" spans="1:6" ht="15" customHeight="1" x14ac:dyDescent="0.25">
      <c r="A10" s="2" t="s">
        <v>4</v>
      </c>
      <c r="B10" s="11" t="s">
        <v>12</v>
      </c>
      <c r="C10" s="12"/>
      <c r="D10" s="12"/>
      <c r="E10" s="12"/>
      <c r="F10" s="13"/>
    </row>
    <row r="11" spans="1:6" ht="30" customHeight="1" x14ac:dyDescent="0.25">
      <c r="A11" s="2" t="s">
        <v>5</v>
      </c>
      <c r="B11" s="14" t="s">
        <v>20</v>
      </c>
      <c r="C11" s="15"/>
      <c r="D11" s="15"/>
      <c r="E11" s="15"/>
      <c r="F11" s="16"/>
    </row>
    <row r="12" spans="1:6" x14ac:dyDescent="0.25">
      <c r="A12" s="2" t="s">
        <v>6</v>
      </c>
      <c r="B12" s="17">
        <v>3</v>
      </c>
      <c r="C12" s="18"/>
      <c r="D12" s="19"/>
      <c r="E12" s="17" t="s">
        <v>19</v>
      </c>
      <c r="F12" s="19"/>
    </row>
    <row r="13" spans="1:6" hidden="1" x14ac:dyDescent="0.25">
      <c r="A13" s="2" t="s">
        <v>7</v>
      </c>
      <c r="B13" s="2"/>
      <c r="C13" s="2"/>
      <c r="D13" s="2"/>
      <c r="E13" s="2"/>
      <c r="F13" s="2"/>
    </row>
    <row r="14" spans="1:6" x14ac:dyDescent="0.25">
      <c r="A14" s="2" t="s">
        <v>8</v>
      </c>
      <c r="B14" s="5">
        <v>15.3</v>
      </c>
      <c r="C14" s="5">
        <v>25</v>
      </c>
      <c r="D14" s="5">
        <v>20</v>
      </c>
      <c r="E14" s="9">
        <v>20.100000000000001</v>
      </c>
      <c r="F14" s="9">
        <v>20.100000000000001</v>
      </c>
    </row>
    <row r="15" spans="1:6" x14ac:dyDescent="0.25">
      <c r="A15" s="2" t="s">
        <v>9</v>
      </c>
      <c r="B15" s="5">
        <f>B14*3</f>
        <v>45.900000000000006</v>
      </c>
      <c r="C15" s="5">
        <f t="shared" ref="C15:F15" si="1">C14*3</f>
        <v>75</v>
      </c>
      <c r="D15" s="5">
        <f t="shared" si="1"/>
        <v>60</v>
      </c>
      <c r="E15" s="9">
        <f t="shared" si="1"/>
        <v>60.300000000000004</v>
      </c>
      <c r="F15" s="9">
        <f t="shared" si="1"/>
        <v>60.300000000000004</v>
      </c>
    </row>
    <row r="16" spans="1:6" x14ac:dyDescent="0.25">
      <c r="A16" s="2" t="s">
        <v>4</v>
      </c>
      <c r="B16" s="11" t="s">
        <v>13</v>
      </c>
      <c r="C16" s="12"/>
      <c r="D16" s="12"/>
      <c r="E16" s="12"/>
      <c r="F16" s="13"/>
    </row>
    <row r="17" spans="1:6" ht="15" customHeight="1" x14ac:dyDescent="0.25">
      <c r="A17" s="2" t="s">
        <v>5</v>
      </c>
      <c r="B17" s="14" t="s">
        <v>21</v>
      </c>
      <c r="C17" s="15"/>
      <c r="D17" s="15"/>
      <c r="E17" s="15"/>
      <c r="F17" s="16"/>
    </row>
    <row r="18" spans="1:6" x14ac:dyDescent="0.25">
      <c r="A18" s="2" t="s">
        <v>6</v>
      </c>
      <c r="B18" s="17">
        <v>6</v>
      </c>
      <c r="C18" s="18"/>
      <c r="D18" s="19"/>
      <c r="E18" s="17" t="s">
        <v>18</v>
      </c>
      <c r="F18" s="19"/>
    </row>
    <row r="19" spans="1:6" hidden="1" x14ac:dyDescent="0.25">
      <c r="A19" s="2" t="s">
        <v>7</v>
      </c>
      <c r="B19" s="2"/>
      <c r="C19" s="2"/>
      <c r="D19" s="2"/>
      <c r="E19" s="2"/>
      <c r="F19" s="2"/>
    </row>
    <row r="20" spans="1:6" x14ac:dyDescent="0.25">
      <c r="A20" s="2" t="s">
        <v>8</v>
      </c>
      <c r="B20" s="6">
        <v>88.05</v>
      </c>
      <c r="C20" s="6">
        <v>95</v>
      </c>
      <c r="D20" s="6">
        <v>75</v>
      </c>
      <c r="E20" s="10">
        <v>86.01</v>
      </c>
      <c r="F20" s="10">
        <f>E20</f>
        <v>86.01</v>
      </c>
    </row>
    <row r="21" spans="1:6" x14ac:dyDescent="0.25">
      <c r="A21" s="2" t="s">
        <v>9</v>
      </c>
      <c r="B21" s="6">
        <f>B20*6</f>
        <v>528.29999999999995</v>
      </c>
      <c r="C21" s="6">
        <f t="shared" ref="C21:F21" si="2">C20*6</f>
        <v>570</v>
      </c>
      <c r="D21" s="6">
        <f t="shared" si="2"/>
        <v>450</v>
      </c>
      <c r="E21" s="10">
        <f t="shared" si="2"/>
        <v>516.06000000000006</v>
      </c>
      <c r="F21" s="10">
        <f t="shared" si="2"/>
        <v>516.06000000000006</v>
      </c>
    </row>
    <row r="22" spans="1:6" x14ac:dyDescent="0.25">
      <c r="A22" s="2" t="s">
        <v>4</v>
      </c>
      <c r="B22" s="11" t="s">
        <v>14</v>
      </c>
      <c r="C22" s="12"/>
      <c r="D22" s="12"/>
      <c r="E22" s="12"/>
      <c r="F22" s="13"/>
    </row>
    <row r="23" spans="1:6" ht="47.25" customHeight="1" x14ac:dyDescent="0.25">
      <c r="A23" s="2" t="s">
        <v>5</v>
      </c>
      <c r="B23" s="14" t="s">
        <v>31</v>
      </c>
      <c r="C23" s="15"/>
      <c r="D23" s="15"/>
      <c r="E23" s="15"/>
      <c r="F23" s="16"/>
    </row>
    <row r="24" spans="1:6" x14ac:dyDescent="0.25">
      <c r="A24" s="2" t="s">
        <v>6</v>
      </c>
      <c r="B24" s="17">
        <v>1</v>
      </c>
      <c r="C24" s="18"/>
      <c r="D24" s="19"/>
      <c r="E24" s="17" t="s">
        <v>10</v>
      </c>
      <c r="F24" s="19"/>
    </row>
    <row r="25" spans="1:6" hidden="1" x14ac:dyDescent="0.25">
      <c r="A25" s="2" t="s">
        <v>7</v>
      </c>
      <c r="B25" s="2"/>
      <c r="C25" s="2"/>
      <c r="D25" s="2"/>
      <c r="E25" s="2"/>
      <c r="F25" s="2"/>
    </row>
    <row r="26" spans="1:6" x14ac:dyDescent="0.25">
      <c r="A26" s="2" t="s">
        <v>8</v>
      </c>
      <c r="B26" s="6">
        <v>3000.71</v>
      </c>
      <c r="C26" s="6">
        <v>2051</v>
      </c>
      <c r="D26" s="6">
        <v>2700</v>
      </c>
      <c r="E26" s="10">
        <v>2583.9</v>
      </c>
      <c r="F26" s="10">
        <v>2583.9</v>
      </c>
    </row>
    <row r="27" spans="1:6" x14ac:dyDescent="0.25">
      <c r="A27" s="2" t="s">
        <v>9</v>
      </c>
      <c r="B27" s="6">
        <f>B26*1</f>
        <v>3000.71</v>
      </c>
      <c r="C27" s="6">
        <f t="shared" ref="C27:F27" si="3">C26*1</f>
        <v>2051</v>
      </c>
      <c r="D27" s="6">
        <f t="shared" si="3"/>
        <v>2700</v>
      </c>
      <c r="E27" s="10">
        <f t="shared" si="3"/>
        <v>2583.9</v>
      </c>
      <c r="F27" s="10">
        <f t="shared" si="3"/>
        <v>2583.9</v>
      </c>
    </row>
    <row r="28" spans="1:6" x14ac:dyDescent="0.25">
      <c r="A28" s="8" t="s">
        <v>4</v>
      </c>
      <c r="B28" s="11" t="s">
        <v>25</v>
      </c>
      <c r="C28" s="12"/>
      <c r="D28" s="12"/>
      <c r="E28" s="12"/>
      <c r="F28" s="13"/>
    </row>
    <row r="29" spans="1:6" ht="45.75" customHeight="1" x14ac:dyDescent="0.25">
      <c r="A29" s="8" t="s">
        <v>5</v>
      </c>
      <c r="B29" s="14" t="s">
        <v>26</v>
      </c>
      <c r="C29" s="15"/>
      <c r="D29" s="15"/>
      <c r="E29" s="15"/>
      <c r="F29" s="16"/>
    </row>
    <row r="30" spans="1:6" x14ac:dyDescent="0.25">
      <c r="A30" s="8" t="s">
        <v>6</v>
      </c>
      <c r="B30" s="17">
        <v>1</v>
      </c>
      <c r="C30" s="18"/>
      <c r="D30" s="19"/>
      <c r="E30" s="17" t="s">
        <v>24</v>
      </c>
      <c r="F30" s="19"/>
    </row>
    <row r="31" spans="1:6" x14ac:dyDescent="0.25">
      <c r="A31" s="8" t="s">
        <v>7</v>
      </c>
      <c r="B31" s="8"/>
      <c r="C31" s="8"/>
      <c r="D31" s="8"/>
      <c r="E31" s="8"/>
      <c r="F31" s="8"/>
    </row>
    <row r="32" spans="1:6" ht="16.5" customHeight="1" x14ac:dyDescent="0.25">
      <c r="A32" s="8" t="s">
        <v>8</v>
      </c>
      <c r="B32" s="6">
        <v>4226.45</v>
      </c>
      <c r="C32" s="6">
        <v>4000</v>
      </c>
      <c r="D32" s="6">
        <v>4500</v>
      </c>
      <c r="E32" s="10">
        <v>4242.1499999999996</v>
      </c>
      <c r="F32" s="10">
        <v>4242.1499999999996</v>
      </c>
    </row>
    <row r="33" spans="1:6" x14ac:dyDescent="0.25">
      <c r="A33" s="8" t="s">
        <v>9</v>
      </c>
      <c r="B33" s="6">
        <v>4226.45</v>
      </c>
      <c r="C33" s="6">
        <v>4000</v>
      </c>
      <c r="D33" s="6">
        <v>4500</v>
      </c>
      <c r="E33" s="10">
        <v>4242.1499999999996</v>
      </c>
      <c r="F33" s="10">
        <v>4242.1499999999996</v>
      </c>
    </row>
    <row r="34" spans="1:6" x14ac:dyDescent="0.25">
      <c r="A34" s="3" t="s">
        <v>16</v>
      </c>
      <c r="B34" s="7">
        <v>8130.04</v>
      </c>
      <c r="C34" s="7">
        <v>7076</v>
      </c>
      <c r="D34" s="7">
        <v>8010</v>
      </c>
      <c r="E34" s="7">
        <v>7738.61</v>
      </c>
      <c r="F34" s="7">
        <v>7738.61</v>
      </c>
    </row>
    <row r="35" spans="1:6" x14ac:dyDescent="0.25">
      <c r="A35" s="4" t="s">
        <v>17</v>
      </c>
      <c r="B35" s="7">
        <v>8130.04</v>
      </c>
      <c r="C35" s="7">
        <v>7076</v>
      </c>
      <c r="D35" s="7">
        <v>8010</v>
      </c>
      <c r="E35" s="7">
        <v>7738.61</v>
      </c>
      <c r="F35" s="7">
        <v>7738.61</v>
      </c>
    </row>
    <row r="37" spans="1:6" x14ac:dyDescent="0.25">
      <c r="A37" s="20" t="s">
        <v>33</v>
      </c>
      <c r="B37" s="20"/>
      <c r="C37" s="20"/>
      <c r="D37" s="20"/>
      <c r="E37" s="20"/>
      <c r="F37" s="20"/>
    </row>
    <row r="39" spans="1:6" x14ac:dyDescent="0.25">
      <c r="A39" s="21" t="s">
        <v>27</v>
      </c>
      <c r="B39" s="21"/>
      <c r="C39" s="21"/>
    </row>
    <row r="40" spans="1:6" x14ac:dyDescent="0.25">
      <c r="A40" s="21" t="s">
        <v>28</v>
      </c>
      <c r="B40" s="21"/>
      <c r="C40" s="21"/>
    </row>
    <row r="41" spans="1:6" x14ac:dyDescent="0.25">
      <c r="A41" s="21" t="s">
        <v>29</v>
      </c>
      <c r="B41" s="21"/>
      <c r="C41" s="21"/>
    </row>
    <row r="42" spans="1:6" ht="32.25" customHeight="1" x14ac:dyDescent="0.25">
      <c r="A42" s="20" t="s">
        <v>22</v>
      </c>
      <c r="B42" s="20"/>
      <c r="E42" s="20" t="s">
        <v>23</v>
      </c>
      <c r="F42" s="20"/>
    </row>
  </sheetData>
  <mergeCells count="29">
    <mergeCell ref="A1:F1"/>
    <mergeCell ref="A2:F2"/>
    <mergeCell ref="B3:D3"/>
    <mergeCell ref="B6:D6"/>
    <mergeCell ref="E6:F6"/>
    <mergeCell ref="B4:F4"/>
    <mergeCell ref="B5:F5"/>
    <mergeCell ref="B12:D12"/>
    <mergeCell ref="E12:F12"/>
    <mergeCell ref="B11:F11"/>
    <mergeCell ref="B10:F10"/>
    <mergeCell ref="B24:D24"/>
    <mergeCell ref="E24:F24"/>
    <mergeCell ref="B23:F23"/>
    <mergeCell ref="B22:F22"/>
    <mergeCell ref="B16:F16"/>
    <mergeCell ref="B17:F17"/>
    <mergeCell ref="B18:D18"/>
    <mergeCell ref="E18:F18"/>
    <mergeCell ref="B28:F28"/>
    <mergeCell ref="B29:F29"/>
    <mergeCell ref="B30:D30"/>
    <mergeCell ref="E30:F30"/>
    <mergeCell ref="A42:B42"/>
    <mergeCell ref="E42:F42"/>
    <mergeCell ref="A37:F37"/>
    <mergeCell ref="A39:C39"/>
    <mergeCell ref="A40:C40"/>
    <mergeCell ref="A41:C4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2020-05-22T10:03:15Z</dcterms:modified>
</cp:coreProperties>
</file>