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75" yWindow="465" windowWidth="13365" windowHeight="14235"/>
  </bookViews>
  <sheets>
    <sheet name="Награды" sheetId="14" r:id="rId1"/>
    <sheet name="Лист1" sheetId="15" r:id="rId2"/>
  </sheets>
  <definedNames>
    <definedName name="_xlnm.Print_Area" localSheetId="0">Награды!$B$1:$K$41</definedName>
  </definedNames>
  <calcPr calcId="145621" refMode="R1C1"/>
</workbook>
</file>

<file path=xl/calcChain.xml><?xml version="1.0" encoding="utf-8"?>
<calcChain xmlns="http://schemas.openxmlformats.org/spreadsheetml/2006/main">
  <c r="J9" i="14" l="1"/>
  <c r="K9" i="14" s="1"/>
  <c r="J10" i="14" l="1"/>
  <c r="K10" i="14" s="1"/>
  <c r="J11" i="14"/>
  <c r="K11" i="14" s="1"/>
  <c r="J12" i="14"/>
  <c r="K12" i="14" s="1"/>
  <c r="J13" i="14"/>
  <c r="K13" i="14" s="1"/>
  <c r="J14" i="14"/>
  <c r="K14" i="14" s="1"/>
  <c r="J15" i="14"/>
  <c r="K15" i="14" s="1"/>
  <c r="J16" i="14"/>
  <c r="K16" i="14" s="1"/>
  <c r="J17" i="14"/>
  <c r="K17" i="14" s="1"/>
  <c r="J18" i="14"/>
  <c r="K18" i="14" s="1"/>
  <c r="J19" i="14"/>
  <c r="K19" i="14" s="1"/>
  <c r="J20" i="14"/>
  <c r="K20" i="14" s="1"/>
  <c r="J21" i="14"/>
  <c r="K21" i="14" s="1"/>
  <c r="J22" i="14"/>
  <c r="K22" i="14" s="1"/>
  <c r="J23" i="14"/>
  <c r="K23" i="14" s="1"/>
  <c r="J24" i="14"/>
  <c r="K24" i="14" s="1"/>
  <c r="J25" i="14"/>
  <c r="K25" i="14" s="1"/>
  <c r="J29" i="14"/>
  <c r="K29" i="14" s="1"/>
  <c r="J30" i="14"/>
  <c r="K30" i="14" s="1"/>
  <c r="J31" i="14"/>
  <c r="K31" i="14" s="1"/>
  <c r="J8" i="14" l="1"/>
  <c r="K8" i="14" s="1"/>
  <c r="J7" i="14"/>
  <c r="K7" i="14" s="1"/>
  <c r="K7" i="15"/>
  <c r="L8" i="15"/>
  <c r="L9" i="15"/>
  <c r="K32" i="14" l="1"/>
  <c r="K33" i="14" s="1"/>
</calcChain>
</file>

<file path=xl/sharedStrings.xml><?xml version="1.0" encoding="utf-8"?>
<sst xmlns="http://schemas.openxmlformats.org/spreadsheetml/2006/main" count="151" uniqueCount="92">
  <si>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</si>
  <si>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</si>
  <si>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</si>
  <si>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</si>
  <si>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</si>
  <si>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</si>
  <si>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</si>
  <si>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</si>
  <si>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</si>
  <si>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</si>
  <si>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</si>
  <si>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</si>
  <si>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</si>
  <si>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</si>
  <si>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</si>
  <si>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</si>
  <si>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</si>
  <si>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</si>
  <si>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</si>
  <si>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</si>
  <si>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</si>
  <si>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</si>
  <si>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</si>
  <si>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</si>
  <si>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</si>
  <si>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</si>
  <si>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</si>
  <si>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</si>
  <si>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</si>
  <si>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</si>
  <si>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</si>
  <si>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шт</t>
  </si>
  <si>
    <t>вх. № 706 от 31.07.2019 г.</t>
  </si>
  <si>
    <t>вх. № 719 от 05.08.2019 г.</t>
  </si>
  <si>
    <t>вх. № 717 от 05.08.2019 г.</t>
  </si>
  <si>
    <t>Ф.И.О.  Директор                      Н.А.Солодков                 Подпись ______________________</t>
  </si>
  <si>
    <t>Код по КТРУ</t>
  </si>
  <si>
    <t>Наименование товара</t>
  </si>
  <si>
    <t>Медаль 1 место</t>
  </si>
  <si>
    <t>Медаль 2 место</t>
  </si>
  <si>
    <t>Медаль 3 место</t>
  </si>
  <si>
    <t>Фигурка баскетбол</t>
  </si>
  <si>
    <t>Фигурка волейбол</t>
  </si>
  <si>
    <t>Фигурка борьба</t>
  </si>
  <si>
    <t>Кубок не менее 36см</t>
  </si>
  <si>
    <t>Кубок не менее 31,5см</t>
  </si>
  <si>
    <t>Кубок не менее 28,5см</t>
  </si>
  <si>
    <t>Кубок не менее 46 см</t>
  </si>
  <si>
    <t>Кубок не менее 40,5см</t>
  </si>
  <si>
    <t>Кубок не менее 34 см</t>
  </si>
  <si>
    <t>Фигурка гимнастика</t>
  </si>
  <si>
    <t>Фигурка стрельба</t>
  </si>
  <si>
    <t>Фигурка мотоспорт</t>
  </si>
  <si>
    <t>Фигурка теннис</t>
  </si>
  <si>
    <t>Фигурка шахматы</t>
  </si>
  <si>
    <t>Фигурка звезда</t>
  </si>
  <si>
    <t>Кубок не менее 40 см золото/черный</t>
  </si>
  <si>
    <t>Кубок не менее 40 см серебро/синий</t>
  </si>
  <si>
    <t>Кубок не менее 40 см золото/красный</t>
  </si>
  <si>
    <t>Лента для медалей</t>
  </si>
  <si>
    <t>Фигурка Кони</t>
  </si>
  <si>
    <t>Цоколь</t>
  </si>
  <si>
    <t>Фигурка футбол</t>
  </si>
  <si>
    <t>Фигурка из материала пластик. Фигурка литая с изображением спортсмена по конному спорту на коне.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11,4 см. Фигурка может соответсвовать эскизу.</t>
  </si>
  <si>
    <t>Фигурка из материала пластик. Фигурка литая с изображением спортсмена по футболу в момент игры.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13,5 см. Фигурка может соответствовать эскизу</t>
  </si>
  <si>
    <t>32.13.10.120</t>
  </si>
  <si>
    <t>Медаль круглая металлическая, изготовлена из недрагоценного металла. Диаметр не менее 50 мм и не более 55 мм, толщина не менее 2,3 мм и не более 2,5 мм. Цвет медали, имитирующий золото. Сверху расположено круглое ушко диаметром не менее 5 мм и не более 6 мм для крепления ленты с карабином. Цвет ушка, медали и карабина имитирующий  золото; Вкладыш выполнен из листового алюминия под цвет глянцевого золота методом штамповки, изображение цифры :«1» ;</t>
  </si>
  <si>
    <t>Медаль круглая металлическая, изготовлена из недрагоценного металла. Диаметр не менее 50 мм и не более 55 мм, толщина не менее 2,3 мм и не более 2,5 мм. Цвет медали, имитирующий серебро. Сверху расположено круглое ушко диаметром не менее 5 мм и не более 6 мм для крепления ленты с карабином. Цвет ушка, медали и карабина имитирующий  серебро ;Вкладыш выполнен из листового алюминия под цвет глянцевого серебра методом штамповки, изображение цифры :«2» ;</t>
  </si>
  <si>
    <t>Медаль круглая металлическая, изготовлена из недрагоценного металла. Диаметр не менее 50 мм и не более 55 мм, толщина не менее 2,3 мм и не более 2,5 мм. Цвет медали, имитирующий бронзу. Сверху расположено круглое ушко диаметром не менее 5 мм и не более 6 мм для крепления ленты с карабином. Цвет ушка, медали и карабина имитирующий  бронза ;Вкладыш выполнен из листового алюминия под цвет глянцевой бронзы методом штамповки, изображение цифры :«3» ;</t>
  </si>
  <si>
    <t>Фигурка из материала пластик. Фигурка литая с изображением двух борцов в процессе состязания (Один борец перекидывает другого).Цвет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14см. Фигурка может соответствовать эскизу</t>
  </si>
  <si>
    <t>Кубок состоит из трех элементов: чаша, стем, цоколь.  Цвет  - комбинированный золото и серебро. Форма чаши- полушар.  Верхняя часть стема кубка представлена в форме удлиненного конусообразного элемента с гладкой поверхностью,. Нижняя часть стема имеет форму перевернутого конуса. Цоколь кубка имеет квадратную форму. Цвет - черный.  Высота кубка не менее 46 см. Диаметр чаши не менее 120 мм.Кубок может соответствовать эскизу.</t>
  </si>
  <si>
    <t>Кубок состоит из трех элементов: чаша, стем, цоколь.  Цвет  - комбинированный золото и серебро. Форма чаши- полушар.  Верхняя часть стема кубка представлена в форме удлиненного конусообразного элемента с гладкой поверхностью,. Нижняя часть стема имеет форму перевернутого конуса. Цоколь кубка имеет квадратную форму. Цвет - черный.  Высота кубка не менее 40,5 см. Диаметр чаши не менее 120 мм.Кубок может соответствовать эскизу.</t>
  </si>
  <si>
    <t>Кубок состоит из трех элементов: чаша, стем, цоколь.  Цвет  - комбинированный золото и серебро. Форма чаши- полушар.  Верхняя часть стема кубка представлена в форме удлиненного конусообразного элемента с гладкой поверхностью,. Нижняя часть стема имеет форму перевернутого конуса. Цоколь кубка имеет квадратную форму. Цвет - черный.  Высота кубка не менее 34 см. Диаметр чаши не менее 120 мм.Кубок может соответствовать эскизу.</t>
  </si>
  <si>
    <t>Фигурка из материала пластик. Фигурка литая с изображением девушки гимнастки выполняющей элемент.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14см. Фигурка может соответствовать эскизу</t>
  </si>
  <si>
    <t>Фигурка из материала пластик. Фигурка литая с изображением спортсмена по стрельбе из ружья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12,6 см. Фигурка может соответствовать эскизу</t>
  </si>
  <si>
    <t>Фигурка из материала пластик. Фигурка литая с изображением спортсмена по мотоспорту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15см. Фигурка может соответствовать эскизу</t>
  </si>
  <si>
    <t>Фигурка из материала пластик. Фигурка литая с изображением спортсмена по большому теннису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18,5 см. Фигурка может соответствовать эскизу</t>
  </si>
  <si>
    <t>Фигурка из материала пластик. Фигурка литая с изображением шахматной ладьи.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9 см</t>
  </si>
  <si>
    <t>Фигурка из материала пластик. Фигурка литая с изображением трех звезд..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15 см. Фигурка может соответствовать эскизу</t>
  </si>
  <si>
    <t>Кубок состоит из трех элементов:  чаша, стем и цоколь. Чаша в форме конуса без изолированных краев  Материал чаши и стема пластик, цоколя - мрамор. Цвет чаши  комбинированый (золотой и черный),цвет стема - золотой, цвет цоколя черный. Высота не менее 40 см. Кубок может соответствовать эскизу.</t>
  </si>
  <si>
    <t>Кубок состоит из трех элементов:  чаша, стем и цоколь. Чаша в форме конуса без изолированных краев  Материал чаши и стема пластик, цоколя - мрамор. Цвет чаши  комбинированый (серебряный синий),цвет стема - серебрянный, цвет цоколя черный. Высота не менее 40 см. Кубок может соответствовать эскизу.</t>
  </si>
  <si>
    <t>Кубок состоит из трех элементов:  чаша, стем и цоколь. Чаша в форме конуса без изолированных краев  Материал чаши и стема пластик, цоколя - мрамор. Цвет чаши  комбинированый (красный золотой),цвет стема - золотой, цвет цоколя черный. Высота не менее 40 см. Кубок может соответствовать эскизу.</t>
  </si>
  <si>
    <t>Лента цветная, из 3 полос в цвете российского флага, ширина ленты не менее 22мм. Лента должна иметь крепление и карабин. Цвет карабина должен пропорционально соответствовать цветам медалей: 583 штуки имитирующие цвет золото, 583 штуки имитирующие цвет серебро, 583 штуки имитирующие свет бронза.</t>
  </si>
  <si>
    <t>№ п/п</t>
  </si>
  <si>
    <r>
      <t>Фигурка из материала пластик. Фигурка литая с изображением бегущего фаскетболиста с мячом серебрянного цвета, между двумя лентами и горизонтальными узорами цвета золото. Внизу расположен стем в виде небольшого конусообразного элемента. Фигурку возможно закрепить на цоколь, постамент или кубок. Высота не менее 15,5</t>
    </r>
    <r>
      <rPr>
        <sz val="11"/>
        <color theme="1"/>
        <rFont val="Times New Roman"/>
        <family val="1"/>
        <charset val="204"/>
      </rPr>
      <t>см. Фигурка может соответствовать эскизу.</t>
    </r>
  </si>
  <si>
    <r>
      <t xml:space="preserve">Фигурка из материала пластик. Фигурка литая с изображением волейболиста в прыжке с мячом.Цвет золото. Внизу расположен стем в виде небольшого конусообразного элемента. Фигурку возможно закрепить на </t>
    </r>
    <r>
      <rPr>
        <sz val="11"/>
        <color theme="1"/>
        <rFont val="Times New Roman"/>
        <family val="1"/>
        <charset val="204"/>
      </rPr>
      <t>цоколь, постамент или кубок. Высота не менее 15см. Фигурка может соответствовать эскизу</t>
    </r>
  </si>
  <si>
    <t>Кубок состоит из трех элементов: чаша, стем, цоколь. Чаша кубка изготовлена из стали, с гальваническим покрытием. Цвет внутри и снаружи - золото. Форма чаши- полушар. Стем состоит из трех частей. Верхняя часть стема кубка представлена в форме короткого конусообразного элемента с гладкой поверхностью, цвет золото. Средняя часть стема имеет форму перевернутого конуса. По всей поверхности узор в виде полос синего цвета, идущих по диаметру. Нижня часть стема золотого цвета имеет конусообразную форму с гладкой поверхностью. Цоколь кубка имеет квадратную форму. Материал мрамор. Цвет - белый, неоднородный.  Высота кубка не менее 36 см. Диаметр чаши не менее 140 мм. Кубок может соответствовать эскизу.</t>
  </si>
  <si>
    <t>Кубок состоит из трех элементов: чаша, стем, цоколь. Чаша кубка изготовлена из стали, с гальваническим покрытием. Цвет внутри и снаружи - золото. Форма чаши- полушар. Стем состоит из трех частей. Верхняя часть стема кубка представлена в форме короткого конусообразного элемента с гладкой поверхностью, цвет золото. Средняя часть стема имеет форму перевернутого конуса. По всей поверхности узор в виде полос синего цвета, идущих по диаметру. Нижня часть стема золотого цвета имеет конусообразную форму с гладкой поверхностью. Цоколь кубка имеет квадратную форму. Материал мрамор. Цвет - белый, неоднородный.  Высота кубка не менее 31,5 см. Диаметр чаши не менее 120 мм.Кубок может соответствовать эскизу.</t>
  </si>
  <si>
    <t>Кубок состоит из трех элементов: чаша, стем, цоколь. Чаша кубка изготовлена из стали, с гальваническим покрытием. Цвет внутри и снаружи - золото. Форма чаши- полушар. Стем состоит из трех частей. Верхняя часть стема кубка представлена в форме короткого конусообразного элемента с гладкой поверхностью, цвет золото. Средняя часть стема имеет форму перевернутого конуса. По всей поверхности узор в виде полос синего цвета, идущих по диаметру. Нижня часть стема золотого цвета имеет конусообразную форму с гладкой поверхностью. Цоколь кубка имеет квадратную форму. Материал мрамор. Цвет - белый, неоднородный.  Высота кубка не менее 28,5 см. Диаметр чаши не менее 100 мм.Кубок может соответствовать эскизу.</t>
  </si>
  <si>
    <t xml:space="preserve">IV. Обоснование начальной (максимальной) цены гражданско-правового договора на поставку наградной атрибутики  для нужд МБУ СШОР «Центр Югорского спорта». </t>
  </si>
  <si>
    <t>Дата составления сводной  таблицы    17.10.2019 г.</t>
  </si>
  <si>
    <t>Цоколь прямоугольной формы. Материал мрамор. Цвет неоднородный белый.  Размер шильда должен подходить под указанные в тех задании фигурки, плотно прилегать, не выпадать. Ширина цоколя не менее 5 см, высота не менее 2см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</si>
</sst>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2" fontId="7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2" borderId="0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/>
    </xf>
    <xf numFmtId="2" fontId="11" fillId="2" borderId="1" xfId="1" applyNumberFormat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left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2" fontId="18" fillId="2" borderId="0" xfId="0" applyNumberFormat="1" applyFont="1" applyFill="1"/>
    <xf numFmtId="0" fontId="1" fillId="2" borderId="1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9" fillId="0" borderId="0" xfId="0" applyFont="1" applyAlignment="1">
      <alignment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zoomScale="85" zoomScaleNormal="85" workbookViewId="0">
      <selection activeCell="K42" sqref="A1:K42"/>
    </sheetView>
  </sheetViews>
  <sheetFormatPr defaultColWidth="9.140625" defaultRowHeight="15" x14ac:dyDescent="0.25"/>
  <cols>
    <col min="1" max="1" width="9.140625" style="58"/>
    <col min="2" max="2" width="14.140625" style="58" customWidth="1"/>
    <col min="3" max="3" width="14.85546875" style="66" customWidth="1"/>
    <col min="4" max="4" width="48.140625" style="26" customWidth="1"/>
    <col min="5" max="5" width="7.140625" style="38" customWidth="1"/>
    <col min="6" max="6" width="7.42578125" style="38" customWidth="1"/>
    <col min="7" max="8" width="13.85546875" style="30" bestFit="1" customWidth="1"/>
    <col min="9" max="9" width="14.42578125" style="30" customWidth="1"/>
    <col min="10" max="10" width="11.42578125" style="30" customWidth="1"/>
    <col min="11" max="11" width="14.140625" style="30" customWidth="1"/>
    <col min="12" max="12" width="9.140625" style="22"/>
    <col min="13" max="13" width="10.28515625" style="22" bestFit="1" customWidth="1"/>
    <col min="14" max="16384" width="9.140625" style="22"/>
  </cols>
  <sheetData>
    <row r="1" spans="1:13" ht="30.75" customHeight="1" x14ac:dyDescent="0.25">
      <c r="B1" s="70" t="s">
        <v>89</v>
      </c>
      <c r="C1" s="70"/>
      <c r="D1" s="70"/>
      <c r="E1" s="70"/>
      <c r="F1" s="70"/>
      <c r="G1" s="70"/>
      <c r="H1" s="70"/>
      <c r="I1" s="70"/>
      <c r="J1" s="70"/>
      <c r="K1" s="70"/>
    </row>
    <row r="2" spans="1:13" s="23" customFormat="1" ht="26.25" customHeight="1" x14ac:dyDescent="0.2">
      <c r="A2" s="59"/>
      <c r="B2" s="80" t="s">
        <v>30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ht="17.2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3" ht="15.75" x14ac:dyDescent="0.25">
      <c r="B4" s="71" t="s">
        <v>28</v>
      </c>
      <c r="C4" s="71"/>
      <c r="D4" s="71"/>
      <c r="E4" s="71"/>
      <c r="F4" s="71"/>
      <c r="G4" s="71"/>
      <c r="H4" s="71"/>
      <c r="I4" s="71"/>
      <c r="J4" s="71"/>
      <c r="K4" s="71"/>
    </row>
    <row r="5" spans="1:13" ht="19.5" customHeight="1" x14ac:dyDescent="0.25">
      <c r="A5" s="67" t="s">
        <v>83</v>
      </c>
      <c r="B5" s="72" t="s">
        <v>36</v>
      </c>
      <c r="C5" s="73" t="s">
        <v>37</v>
      </c>
      <c r="D5" s="74" t="s">
        <v>10</v>
      </c>
      <c r="E5" s="74" t="s">
        <v>11</v>
      </c>
      <c r="F5" s="74" t="s">
        <v>1</v>
      </c>
      <c r="G5" s="77" t="s">
        <v>2</v>
      </c>
      <c r="H5" s="78"/>
      <c r="I5" s="79"/>
      <c r="J5" s="76" t="s">
        <v>6</v>
      </c>
      <c r="K5" s="76" t="s">
        <v>7</v>
      </c>
    </row>
    <row r="6" spans="1:13" ht="25.5" customHeight="1" x14ac:dyDescent="0.25">
      <c r="A6" s="68"/>
      <c r="B6" s="72"/>
      <c r="C6" s="73"/>
      <c r="D6" s="75"/>
      <c r="E6" s="75"/>
      <c r="F6" s="75"/>
      <c r="G6" s="54" t="s">
        <v>3</v>
      </c>
      <c r="H6" s="54" t="s">
        <v>4</v>
      </c>
      <c r="I6" s="54" t="s">
        <v>5</v>
      </c>
      <c r="J6" s="76"/>
      <c r="K6" s="76"/>
    </row>
    <row r="7" spans="1:13" ht="118.5" customHeight="1" x14ac:dyDescent="0.25">
      <c r="A7" s="60">
        <v>1</v>
      </c>
      <c r="B7" s="55" t="s">
        <v>65</v>
      </c>
      <c r="C7" s="31" t="s">
        <v>38</v>
      </c>
      <c r="D7" s="49" t="s">
        <v>66</v>
      </c>
      <c r="E7" s="32" t="s">
        <v>31</v>
      </c>
      <c r="F7" s="32">
        <v>583</v>
      </c>
      <c r="G7" s="41">
        <v>36</v>
      </c>
      <c r="H7" s="41">
        <v>36</v>
      </c>
      <c r="I7" s="41">
        <v>36</v>
      </c>
      <c r="J7" s="51">
        <f>(G7+H7+I7)/3</f>
        <v>36</v>
      </c>
      <c r="K7" s="40">
        <f>J7*F7</f>
        <v>20988</v>
      </c>
      <c r="M7" s="30"/>
    </row>
    <row r="8" spans="1:13" ht="126" customHeight="1" x14ac:dyDescent="0.25">
      <c r="A8" s="60">
        <v>2</v>
      </c>
      <c r="B8" s="55" t="s">
        <v>65</v>
      </c>
      <c r="C8" s="31" t="s">
        <v>39</v>
      </c>
      <c r="D8" s="52" t="s">
        <v>67</v>
      </c>
      <c r="E8" s="32" t="s">
        <v>31</v>
      </c>
      <c r="F8" s="32">
        <v>583</v>
      </c>
      <c r="G8" s="41">
        <v>36</v>
      </c>
      <c r="H8" s="41">
        <v>36</v>
      </c>
      <c r="I8" s="41">
        <v>36</v>
      </c>
      <c r="J8" s="51">
        <f t="shared" ref="J8:J9" si="0">(G8+H8+I8)/3</f>
        <v>36</v>
      </c>
      <c r="K8" s="40">
        <f t="shared" ref="K8:K31" si="1">J8*F8</f>
        <v>20988</v>
      </c>
      <c r="L8" s="30"/>
      <c r="M8" s="30"/>
    </row>
    <row r="9" spans="1:13" ht="125.25" customHeight="1" x14ac:dyDescent="0.25">
      <c r="A9" s="60">
        <v>3</v>
      </c>
      <c r="B9" s="55" t="s">
        <v>65</v>
      </c>
      <c r="C9" s="31" t="s">
        <v>40</v>
      </c>
      <c r="D9" s="52" t="s">
        <v>68</v>
      </c>
      <c r="E9" s="32" t="s">
        <v>31</v>
      </c>
      <c r="F9" s="32">
        <v>583</v>
      </c>
      <c r="G9" s="41">
        <v>36</v>
      </c>
      <c r="H9" s="41">
        <v>36</v>
      </c>
      <c r="I9" s="41">
        <v>36</v>
      </c>
      <c r="J9" s="51">
        <f t="shared" si="0"/>
        <v>36</v>
      </c>
      <c r="K9" s="40">
        <f t="shared" si="1"/>
        <v>20988</v>
      </c>
      <c r="M9" s="30"/>
    </row>
    <row r="10" spans="1:13" ht="135" x14ac:dyDescent="0.25">
      <c r="A10" s="60">
        <v>4</v>
      </c>
      <c r="B10" s="55" t="s">
        <v>65</v>
      </c>
      <c r="C10" s="31" t="s">
        <v>41</v>
      </c>
      <c r="D10" s="31" t="s">
        <v>84</v>
      </c>
      <c r="E10" s="32" t="s">
        <v>31</v>
      </c>
      <c r="F10" s="32">
        <v>40</v>
      </c>
      <c r="G10" s="41">
        <v>75</v>
      </c>
      <c r="H10" s="41">
        <v>75</v>
      </c>
      <c r="I10" s="41">
        <v>75</v>
      </c>
      <c r="J10" s="51">
        <f t="shared" ref="J10:J31" si="2">(G10+H10+I10)/3</f>
        <v>75</v>
      </c>
      <c r="K10" s="40">
        <f t="shared" si="1"/>
        <v>3000</v>
      </c>
      <c r="M10" s="30"/>
    </row>
    <row r="11" spans="1:13" ht="105" x14ac:dyDescent="0.25">
      <c r="A11" s="60">
        <v>5</v>
      </c>
      <c r="B11" s="55" t="s">
        <v>65</v>
      </c>
      <c r="C11" s="31" t="s">
        <v>42</v>
      </c>
      <c r="D11" s="31" t="s">
        <v>85</v>
      </c>
      <c r="E11" s="32" t="s">
        <v>31</v>
      </c>
      <c r="F11" s="32">
        <v>20</v>
      </c>
      <c r="G11" s="41">
        <v>75</v>
      </c>
      <c r="H11" s="41">
        <v>75</v>
      </c>
      <c r="I11" s="41">
        <v>75</v>
      </c>
      <c r="J11" s="51">
        <f t="shared" si="2"/>
        <v>75</v>
      </c>
      <c r="K11" s="40">
        <f t="shared" si="1"/>
        <v>1500</v>
      </c>
      <c r="M11" s="30"/>
    </row>
    <row r="12" spans="1:13" ht="120" x14ac:dyDescent="0.25">
      <c r="A12" s="60">
        <v>6</v>
      </c>
      <c r="B12" s="55" t="s">
        <v>65</v>
      </c>
      <c r="C12" s="31" t="s">
        <v>43</v>
      </c>
      <c r="D12" s="62" t="s">
        <v>69</v>
      </c>
      <c r="E12" s="32" t="s">
        <v>31</v>
      </c>
      <c r="F12" s="32">
        <v>20</v>
      </c>
      <c r="G12" s="41">
        <v>128</v>
      </c>
      <c r="H12" s="41">
        <v>128</v>
      </c>
      <c r="I12" s="41">
        <v>128</v>
      </c>
      <c r="J12" s="51">
        <f t="shared" si="2"/>
        <v>128</v>
      </c>
      <c r="K12" s="40">
        <f t="shared" si="1"/>
        <v>2560</v>
      </c>
      <c r="M12" s="30"/>
    </row>
    <row r="13" spans="1:13" ht="234.75" customHeight="1" x14ac:dyDescent="0.25">
      <c r="A13" s="60">
        <v>7</v>
      </c>
      <c r="B13" s="55" t="s">
        <v>65</v>
      </c>
      <c r="C13" s="31" t="s">
        <v>44</v>
      </c>
      <c r="D13" s="62" t="s">
        <v>86</v>
      </c>
      <c r="E13" s="32" t="s">
        <v>31</v>
      </c>
      <c r="F13" s="32">
        <v>15</v>
      </c>
      <c r="G13" s="41">
        <v>729</v>
      </c>
      <c r="H13" s="41">
        <v>729</v>
      </c>
      <c r="I13" s="41">
        <v>729</v>
      </c>
      <c r="J13" s="51">
        <f t="shared" si="2"/>
        <v>729</v>
      </c>
      <c r="K13" s="40">
        <f t="shared" si="1"/>
        <v>10935</v>
      </c>
      <c r="M13" s="30"/>
    </row>
    <row r="14" spans="1:13" ht="239.25" customHeight="1" x14ac:dyDescent="0.25">
      <c r="A14" s="60">
        <v>8</v>
      </c>
      <c r="B14" s="55" t="s">
        <v>65</v>
      </c>
      <c r="C14" s="31" t="s">
        <v>45</v>
      </c>
      <c r="D14" s="62" t="s">
        <v>87</v>
      </c>
      <c r="E14" s="32" t="s">
        <v>31</v>
      </c>
      <c r="F14" s="32">
        <v>15</v>
      </c>
      <c r="G14" s="41">
        <v>584</v>
      </c>
      <c r="H14" s="41">
        <v>584</v>
      </c>
      <c r="I14" s="41">
        <v>584</v>
      </c>
      <c r="J14" s="51">
        <f t="shared" si="2"/>
        <v>584</v>
      </c>
      <c r="K14" s="40">
        <f t="shared" si="1"/>
        <v>8760</v>
      </c>
      <c r="M14" s="30"/>
    </row>
    <row r="15" spans="1:13" ht="229.5" customHeight="1" x14ac:dyDescent="0.25">
      <c r="A15" s="60">
        <v>9</v>
      </c>
      <c r="B15" s="55" t="s">
        <v>65</v>
      </c>
      <c r="C15" s="31" t="s">
        <v>46</v>
      </c>
      <c r="D15" s="62" t="s">
        <v>88</v>
      </c>
      <c r="E15" s="32" t="s">
        <v>31</v>
      </c>
      <c r="F15" s="32">
        <v>15</v>
      </c>
      <c r="G15" s="41">
        <v>468</v>
      </c>
      <c r="H15" s="41">
        <v>468</v>
      </c>
      <c r="I15" s="41">
        <v>468</v>
      </c>
      <c r="J15" s="51">
        <f t="shared" si="2"/>
        <v>468</v>
      </c>
      <c r="K15" s="40">
        <f t="shared" si="1"/>
        <v>7020</v>
      </c>
      <c r="M15" s="30"/>
    </row>
    <row r="16" spans="1:13" ht="145.5" customHeight="1" x14ac:dyDescent="0.25">
      <c r="A16" s="60">
        <v>10</v>
      </c>
      <c r="B16" s="55" t="s">
        <v>65</v>
      </c>
      <c r="C16" s="31" t="s">
        <v>47</v>
      </c>
      <c r="D16" s="62" t="s">
        <v>70</v>
      </c>
      <c r="E16" s="32" t="s">
        <v>31</v>
      </c>
      <c r="F16" s="32">
        <v>15</v>
      </c>
      <c r="G16" s="41">
        <v>924</v>
      </c>
      <c r="H16" s="41">
        <v>924</v>
      </c>
      <c r="I16" s="41">
        <v>924</v>
      </c>
      <c r="J16" s="51">
        <f t="shared" si="2"/>
        <v>924</v>
      </c>
      <c r="K16" s="40">
        <f t="shared" si="1"/>
        <v>13860</v>
      </c>
      <c r="M16" s="30"/>
    </row>
    <row r="17" spans="1:13" ht="150" x14ac:dyDescent="0.25">
      <c r="A17" s="60">
        <v>11</v>
      </c>
      <c r="B17" s="55" t="s">
        <v>65</v>
      </c>
      <c r="C17" s="31" t="s">
        <v>48</v>
      </c>
      <c r="D17" s="62" t="s">
        <v>71</v>
      </c>
      <c r="E17" s="32" t="s">
        <v>31</v>
      </c>
      <c r="F17" s="32">
        <v>15</v>
      </c>
      <c r="G17" s="41">
        <v>667</v>
      </c>
      <c r="H17" s="41">
        <v>667</v>
      </c>
      <c r="I17" s="41">
        <v>667</v>
      </c>
      <c r="J17" s="51">
        <f t="shared" si="2"/>
        <v>667</v>
      </c>
      <c r="K17" s="40">
        <f t="shared" si="1"/>
        <v>10005</v>
      </c>
      <c r="M17" s="30"/>
    </row>
    <row r="18" spans="1:13" ht="150" x14ac:dyDescent="0.25">
      <c r="A18" s="60">
        <v>12</v>
      </c>
      <c r="B18" s="55" t="s">
        <v>65</v>
      </c>
      <c r="C18" s="31" t="s">
        <v>49</v>
      </c>
      <c r="D18" s="62" t="s">
        <v>72</v>
      </c>
      <c r="E18" s="32" t="s">
        <v>31</v>
      </c>
      <c r="F18" s="32">
        <v>15</v>
      </c>
      <c r="G18" s="41">
        <v>549</v>
      </c>
      <c r="H18" s="41">
        <v>549</v>
      </c>
      <c r="I18" s="41">
        <v>549</v>
      </c>
      <c r="J18" s="51">
        <f t="shared" si="2"/>
        <v>549</v>
      </c>
      <c r="K18" s="40">
        <f t="shared" si="1"/>
        <v>8235</v>
      </c>
      <c r="M18" s="30"/>
    </row>
    <row r="19" spans="1:13" ht="105" x14ac:dyDescent="0.25">
      <c r="A19" s="60">
        <v>13</v>
      </c>
      <c r="B19" s="55" t="s">
        <v>65</v>
      </c>
      <c r="C19" s="31" t="s">
        <v>50</v>
      </c>
      <c r="D19" s="62" t="s">
        <v>73</v>
      </c>
      <c r="E19" s="32" t="s">
        <v>31</v>
      </c>
      <c r="F19" s="32">
        <v>30</v>
      </c>
      <c r="G19" s="41">
        <v>108</v>
      </c>
      <c r="H19" s="41">
        <v>108</v>
      </c>
      <c r="I19" s="41">
        <v>108</v>
      </c>
      <c r="J19" s="51">
        <f t="shared" si="2"/>
        <v>108</v>
      </c>
      <c r="K19" s="40">
        <f t="shared" si="1"/>
        <v>3240</v>
      </c>
      <c r="M19" s="30"/>
    </row>
    <row r="20" spans="1:13" ht="105" x14ac:dyDescent="0.25">
      <c r="A20" s="60">
        <v>14</v>
      </c>
      <c r="B20" s="55" t="s">
        <v>65</v>
      </c>
      <c r="C20" s="31" t="s">
        <v>51</v>
      </c>
      <c r="D20" s="62" t="s">
        <v>74</v>
      </c>
      <c r="E20" s="32" t="s">
        <v>31</v>
      </c>
      <c r="F20" s="32">
        <v>20</v>
      </c>
      <c r="G20" s="41">
        <v>200</v>
      </c>
      <c r="H20" s="41">
        <v>200</v>
      </c>
      <c r="I20" s="41">
        <v>200</v>
      </c>
      <c r="J20" s="51">
        <f t="shared" si="2"/>
        <v>200</v>
      </c>
      <c r="K20" s="40">
        <f t="shared" si="1"/>
        <v>4000</v>
      </c>
      <c r="M20" s="30"/>
    </row>
    <row r="21" spans="1:13" ht="105" x14ac:dyDescent="0.25">
      <c r="A21" s="60">
        <v>15</v>
      </c>
      <c r="B21" s="55" t="s">
        <v>65</v>
      </c>
      <c r="C21" s="31" t="s">
        <v>52</v>
      </c>
      <c r="D21" s="62" t="s">
        <v>75</v>
      </c>
      <c r="E21" s="32" t="s">
        <v>31</v>
      </c>
      <c r="F21" s="32">
        <v>20</v>
      </c>
      <c r="G21" s="41">
        <v>80</v>
      </c>
      <c r="H21" s="41">
        <v>80</v>
      </c>
      <c r="I21" s="41">
        <v>80</v>
      </c>
      <c r="J21" s="51">
        <f t="shared" si="2"/>
        <v>80</v>
      </c>
      <c r="K21" s="40">
        <f t="shared" si="1"/>
        <v>1600</v>
      </c>
      <c r="M21" s="30"/>
    </row>
    <row r="22" spans="1:13" ht="105" x14ac:dyDescent="0.25">
      <c r="A22" s="60">
        <v>16</v>
      </c>
      <c r="B22" s="55" t="s">
        <v>65</v>
      </c>
      <c r="C22" s="31" t="s">
        <v>53</v>
      </c>
      <c r="D22" s="62" t="s">
        <v>76</v>
      </c>
      <c r="E22" s="32" t="s">
        <v>31</v>
      </c>
      <c r="F22" s="32">
        <v>20</v>
      </c>
      <c r="G22" s="41">
        <v>349</v>
      </c>
      <c r="H22" s="41">
        <v>349</v>
      </c>
      <c r="I22" s="41">
        <v>349</v>
      </c>
      <c r="J22" s="51">
        <f t="shared" si="2"/>
        <v>349</v>
      </c>
      <c r="K22" s="40">
        <f t="shared" si="1"/>
        <v>6980</v>
      </c>
      <c r="M22" s="30"/>
    </row>
    <row r="23" spans="1:13" ht="90" x14ac:dyDescent="0.25">
      <c r="A23" s="60">
        <v>17</v>
      </c>
      <c r="B23" s="55" t="s">
        <v>65</v>
      </c>
      <c r="C23" s="31" t="s">
        <v>54</v>
      </c>
      <c r="D23" s="31" t="s">
        <v>77</v>
      </c>
      <c r="E23" s="32" t="s">
        <v>31</v>
      </c>
      <c r="F23" s="32">
        <v>10</v>
      </c>
      <c r="G23" s="41">
        <v>150</v>
      </c>
      <c r="H23" s="41">
        <v>150</v>
      </c>
      <c r="I23" s="41">
        <v>150</v>
      </c>
      <c r="J23" s="51">
        <f t="shared" si="2"/>
        <v>150</v>
      </c>
      <c r="K23" s="40">
        <f t="shared" si="1"/>
        <v>1500</v>
      </c>
      <c r="M23" s="30"/>
    </row>
    <row r="24" spans="1:13" ht="105" x14ac:dyDescent="0.25">
      <c r="A24" s="60">
        <v>18</v>
      </c>
      <c r="B24" s="55" t="s">
        <v>65</v>
      </c>
      <c r="C24" s="31" t="s">
        <v>55</v>
      </c>
      <c r="D24" s="62" t="s">
        <v>78</v>
      </c>
      <c r="E24" s="32" t="s">
        <v>31</v>
      </c>
      <c r="F24" s="32">
        <v>10</v>
      </c>
      <c r="G24" s="41">
        <v>155</v>
      </c>
      <c r="H24" s="41">
        <v>155</v>
      </c>
      <c r="I24" s="41">
        <v>155</v>
      </c>
      <c r="J24" s="51">
        <f t="shared" si="2"/>
        <v>155</v>
      </c>
      <c r="K24" s="40">
        <f t="shared" si="1"/>
        <v>1550</v>
      </c>
      <c r="M24" s="30"/>
    </row>
    <row r="25" spans="1:13" ht="105" x14ac:dyDescent="0.25">
      <c r="A25" s="60">
        <v>19</v>
      </c>
      <c r="B25" s="55" t="s">
        <v>65</v>
      </c>
      <c r="C25" s="31" t="s">
        <v>56</v>
      </c>
      <c r="D25" s="62" t="s">
        <v>79</v>
      </c>
      <c r="E25" s="32" t="s">
        <v>31</v>
      </c>
      <c r="F25" s="32">
        <v>10</v>
      </c>
      <c r="G25" s="41">
        <v>920</v>
      </c>
      <c r="H25" s="41">
        <v>920</v>
      </c>
      <c r="I25" s="41">
        <v>920</v>
      </c>
      <c r="J25" s="51">
        <f t="shared" si="2"/>
        <v>920</v>
      </c>
      <c r="K25" s="40">
        <f t="shared" si="1"/>
        <v>9200</v>
      </c>
      <c r="M25" s="30"/>
    </row>
    <row r="26" spans="1:13" ht="105" x14ac:dyDescent="0.25">
      <c r="A26" s="60">
        <v>20</v>
      </c>
      <c r="B26" s="55" t="s">
        <v>65</v>
      </c>
      <c r="C26" s="31" t="s">
        <v>57</v>
      </c>
      <c r="D26" s="62" t="s">
        <v>80</v>
      </c>
      <c r="E26" s="32" t="s">
        <v>31</v>
      </c>
      <c r="F26" s="32">
        <v>10</v>
      </c>
      <c r="G26" s="41">
        <v>920</v>
      </c>
      <c r="H26" s="41">
        <v>920</v>
      </c>
      <c r="I26" s="41">
        <v>950</v>
      </c>
      <c r="J26" s="51">
        <v>931.2</v>
      </c>
      <c r="K26" s="40">
        <v>9312</v>
      </c>
      <c r="M26" s="30"/>
    </row>
    <row r="27" spans="1:13" ht="105" x14ac:dyDescent="0.25">
      <c r="A27" s="60">
        <v>21</v>
      </c>
      <c r="B27" s="55" t="s">
        <v>65</v>
      </c>
      <c r="C27" s="31" t="s">
        <v>58</v>
      </c>
      <c r="D27" s="62" t="s">
        <v>81</v>
      </c>
      <c r="E27" s="32" t="s">
        <v>31</v>
      </c>
      <c r="F27" s="32">
        <v>10</v>
      </c>
      <c r="G27" s="41">
        <v>1100</v>
      </c>
      <c r="H27" s="41">
        <v>1600</v>
      </c>
      <c r="I27" s="41">
        <v>2374.6</v>
      </c>
      <c r="J27" s="51">
        <v>1061.49</v>
      </c>
      <c r="K27" s="40">
        <v>10614.9</v>
      </c>
      <c r="M27" s="30"/>
    </row>
    <row r="28" spans="1:13" s="24" customFormat="1" ht="93.75" customHeight="1" x14ac:dyDescent="0.25">
      <c r="A28" s="60">
        <v>22</v>
      </c>
      <c r="B28" s="55" t="s">
        <v>65</v>
      </c>
      <c r="C28" s="31" t="s">
        <v>59</v>
      </c>
      <c r="D28" s="53" t="s">
        <v>82</v>
      </c>
      <c r="E28" s="32" t="s">
        <v>31</v>
      </c>
      <c r="F28" s="32">
        <v>1749</v>
      </c>
      <c r="G28" s="41">
        <v>20.86</v>
      </c>
      <c r="H28" s="41">
        <v>18</v>
      </c>
      <c r="I28" s="41">
        <v>20.86</v>
      </c>
      <c r="J28" s="51">
        <v>19.91</v>
      </c>
      <c r="K28" s="40">
        <v>34805.1</v>
      </c>
      <c r="M28" s="33"/>
    </row>
    <row r="29" spans="1:13" s="24" customFormat="1" ht="105" x14ac:dyDescent="0.25">
      <c r="A29" s="60">
        <v>23</v>
      </c>
      <c r="B29" s="55" t="s">
        <v>65</v>
      </c>
      <c r="C29" s="31" t="s">
        <v>60</v>
      </c>
      <c r="D29" s="31" t="s">
        <v>63</v>
      </c>
      <c r="E29" s="32" t="s">
        <v>31</v>
      </c>
      <c r="F29" s="32">
        <v>20</v>
      </c>
      <c r="G29" s="41">
        <v>144</v>
      </c>
      <c r="H29" s="41">
        <v>144</v>
      </c>
      <c r="I29" s="41">
        <v>144</v>
      </c>
      <c r="J29" s="51">
        <f t="shared" si="2"/>
        <v>144</v>
      </c>
      <c r="K29" s="40">
        <f t="shared" si="1"/>
        <v>2880</v>
      </c>
      <c r="M29" s="33"/>
    </row>
    <row r="30" spans="1:13" s="24" customFormat="1" ht="75" x14ac:dyDescent="0.25">
      <c r="A30" s="60">
        <v>24</v>
      </c>
      <c r="B30" s="55" t="s">
        <v>65</v>
      </c>
      <c r="C30" s="31" t="s">
        <v>61</v>
      </c>
      <c r="D30" s="31" t="s">
        <v>91</v>
      </c>
      <c r="E30" s="32" t="s">
        <v>31</v>
      </c>
      <c r="F30" s="32">
        <v>240</v>
      </c>
      <c r="G30" s="41">
        <v>57</v>
      </c>
      <c r="H30" s="41">
        <v>57</v>
      </c>
      <c r="I30" s="41">
        <v>57</v>
      </c>
      <c r="J30" s="51">
        <f t="shared" si="2"/>
        <v>57</v>
      </c>
      <c r="K30" s="40">
        <f>J30*F30</f>
        <v>13680</v>
      </c>
      <c r="M30" s="33"/>
    </row>
    <row r="31" spans="1:13" s="24" customFormat="1" ht="105" x14ac:dyDescent="0.25">
      <c r="A31" s="60">
        <v>25</v>
      </c>
      <c r="B31" s="55" t="s">
        <v>65</v>
      </c>
      <c r="C31" s="63" t="s">
        <v>62</v>
      </c>
      <c r="D31" s="31" t="s">
        <v>64</v>
      </c>
      <c r="E31" s="32" t="s">
        <v>31</v>
      </c>
      <c r="F31" s="32">
        <v>30</v>
      </c>
      <c r="G31" s="41">
        <v>70</v>
      </c>
      <c r="H31" s="41">
        <v>70</v>
      </c>
      <c r="I31" s="41">
        <v>70</v>
      </c>
      <c r="J31" s="51">
        <f t="shared" si="2"/>
        <v>70</v>
      </c>
      <c r="K31" s="40">
        <f t="shared" si="1"/>
        <v>2100</v>
      </c>
      <c r="M31" s="33"/>
    </row>
    <row r="32" spans="1:13" x14ac:dyDescent="0.25">
      <c r="A32" s="60"/>
      <c r="B32" s="34" t="s">
        <v>12</v>
      </c>
      <c r="C32" s="27"/>
      <c r="D32" s="31"/>
      <c r="E32" s="34"/>
      <c r="F32" s="34"/>
      <c r="G32" s="40"/>
      <c r="H32" s="40"/>
      <c r="I32" s="40"/>
      <c r="J32" s="40"/>
      <c r="K32" s="41">
        <f>SUM(K7:K31)</f>
        <v>230301</v>
      </c>
      <c r="M32" s="30"/>
    </row>
    <row r="33" spans="1:13" x14ac:dyDescent="0.25">
      <c r="A33" s="60"/>
      <c r="B33" s="34" t="s">
        <v>15</v>
      </c>
      <c r="C33" s="27"/>
      <c r="D33" s="11"/>
      <c r="E33" s="34"/>
      <c r="F33" s="34"/>
      <c r="G33" s="40"/>
      <c r="H33" s="40"/>
      <c r="I33" s="40"/>
      <c r="J33" s="40"/>
      <c r="K33" s="42">
        <f>SUM(K32:K32)</f>
        <v>230301</v>
      </c>
      <c r="M33" s="30"/>
    </row>
    <row r="34" spans="1:13" x14ac:dyDescent="0.25">
      <c r="B34" s="56"/>
      <c r="C34" s="64"/>
      <c r="D34" s="50"/>
      <c r="E34" s="28"/>
      <c r="F34" s="28"/>
      <c r="G34" s="43"/>
      <c r="H34" s="43"/>
      <c r="I34" s="43"/>
      <c r="J34" s="43"/>
      <c r="K34" s="43"/>
    </row>
    <row r="35" spans="1:13" ht="15.75" customHeight="1" x14ac:dyDescent="0.25">
      <c r="B35" s="29">
        <v>1</v>
      </c>
      <c r="C35" s="69" t="s">
        <v>32</v>
      </c>
      <c r="D35" s="69"/>
      <c r="E35" s="35"/>
      <c r="F35" s="35"/>
      <c r="G35" s="44"/>
      <c r="H35" s="44"/>
      <c r="I35" s="44"/>
      <c r="J35" s="44"/>
      <c r="K35" s="44"/>
    </row>
    <row r="36" spans="1:13" ht="15.75" customHeight="1" x14ac:dyDescent="0.25">
      <c r="B36" s="29">
        <v>2</v>
      </c>
      <c r="C36" s="69" t="s">
        <v>34</v>
      </c>
      <c r="D36" s="69"/>
      <c r="E36" s="35"/>
      <c r="F36" s="35"/>
      <c r="G36" s="44"/>
      <c r="H36" s="44"/>
      <c r="I36" s="44"/>
      <c r="J36" s="44"/>
      <c r="K36" s="44"/>
    </row>
    <row r="37" spans="1:13" ht="15.75" customHeight="1" x14ac:dyDescent="0.25">
      <c r="B37" s="29">
        <v>3</v>
      </c>
      <c r="C37" s="69" t="s">
        <v>33</v>
      </c>
      <c r="D37" s="69"/>
      <c r="E37" s="35"/>
      <c r="F37" s="35"/>
      <c r="G37" s="44"/>
      <c r="H37" s="44"/>
      <c r="I37" s="44"/>
      <c r="J37" s="44"/>
      <c r="K37" s="44"/>
    </row>
    <row r="38" spans="1:13" ht="15.75" x14ac:dyDescent="0.25">
      <c r="B38" s="29"/>
      <c r="C38" s="29"/>
      <c r="D38" s="39"/>
      <c r="E38" s="29"/>
      <c r="F38" s="29"/>
      <c r="G38" s="45"/>
      <c r="H38" s="45"/>
      <c r="I38" s="45"/>
      <c r="J38" s="45"/>
      <c r="K38" s="45"/>
    </row>
    <row r="39" spans="1:13" ht="15.75" x14ac:dyDescent="0.25">
      <c r="B39" s="57" t="s">
        <v>29</v>
      </c>
      <c r="C39" s="57"/>
      <c r="D39" s="39"/>
      <c r="E39" s="36"/>
      <c r="F39" s="36"/>
      <c r="G39" s="46"/>
      <c r="H39" s="46"/>
      <c r="I39" s="46"/>
      <c r="J39" s="46"/>
      <c r="K39" s="46"/>
    </row>
    <row r="40" spans="1:13" ht="15.75" x14ac:dyDescent="0.25">
      <c r="B40" s="57" t="s">
        <v>35</v>
      </c>
      <c r="C40" s="57"/>
      <c r="D40" s="29"/>
      <c r="E40" s="36"/>
      <c r="F40" s="36"/>
      <c r="G40" s="46"/>
      <c r="H40" s="46"/>
      <c r="I40" s="46"/>
      <c r="J40" s="46"/>
      <c r="K40" s="46"/>
    </row>
    <row r="41" spans="1:13" ht="15.75" x14ac:dyDescent="0.25">
      <c r="B41" s="57" t="s">
        <v>90</v>
      </c>
      <c r="C41" s="57"/>
      <c r="D41" s="47"/>
      <c r="E41" s="36"/>
      <c r="F41" s="36"/>
      <c r="G41" s="46"/>
      <c r="H41" s="46"/>
      <c r="I41" s="46"/>
      <c r="J41" s="46"/>
      <c r="K41" s="46"/>
    </row>
    <row r="42" spans="1:13" ht="15.75" x14ac:dyDescent="0.25">
      <c r="B42" s="61"/>
      <c r="C42" s="65"/>
      <c r="D42" s="47"/>
      <c r="E42" s="37"/>
      <c r="F42" s="37"/>
      <c r="G42" s="33"/>
      <c r="H42" s="33"/>
      <c r="I42" s="33"/>
      <c r="J42" s="33"/>
      <c r="K42" s="33"/>
    </row>
    <row r="43" spans="1:13" ht="15.75" x14ac:dyDescent="0.25">
      <c r="B43" s="61"/>
      <c r="C43" s="65"/>
      <c r="D43" s="47"/>
      <c r="E43" s="37"/>
      <c r="F43" s="37"/>
      <c r="G43" s="33"/>
      <c r="H43" s="33"/>
      <c r="I43" s="33"/>
      <c r="J43" s="33"/>
      <c r="K43" s="33"/>
    </row>
    <row r="44" spans="1:13" x14ac:dyDescent="0.25">
      <c r="B44" s="61"/>
      <c r="C44" s="65"/>
      <c r="D44" s="25"/>
      <c r="E44" s="37"/>
      <c r="F44" s="37"/>
      <c r="G44" s="33"/>
      <c r="H44" s="33"/>
      <c r="I44" s="33"/>
      <c r="J44" s="33"/>
      <c r="K44" s="33"/>
    </row>
    <row r="45" spans="1:13" x14ac:dyDescent="0.25">
      <c r="B45" s="61"/>
      <c r="C45" s="65"/>
      <c r="D45" s="25"/>
      <c r="E45" s="37"/>
      <c r="F45" s="37"/>
      <c r="G45" s="33"/>
      <c r="H45" s="33"/>
      <c r="I45" s="33"/>
      <c r="J45" s="33"/>
      <c r="K45" s="33"/>
    </row>
    <row r="46" spans="1:13" x14ac:dyDescent="0.25">
      <c r="B46" s="61"/>
      <c r="C46" s="65"/>
      <c r="D46" s="25"/>
      <c r="E46" s="37"/>
      <c r="F46" s="37"/>
      <c r="G46" s="33"/>
      <c r="H46" s="33"/>
      <c r="I46" s="33"/>
      <c r="J46" s="33"/>
      <c r="K46" s="33"/>
    </row>
    <row r="47" spans="1:13" x14ac:dyDescent="0.25">
      <c r="B47" s="61"/>
      <c r="C47" s="65"/>
      <c r="D47" s="25"/>
      <c r="E47" s="37"/>
      <c r="F47" s="37"/>
      <c r="G47" s="33"/>
      <c r="H47" s="33"/>
      <c r="I47" s="33"/>
      <c r="J47" s="33"/>
      <c r="K47" s="33"/>
    </row>
    <row r="48" spans="1:13" x14ac:dyDescent="0.25">
      <c r="D48" s="25"/>
    </row>
    <row r="49" spans="4:4" x14ac:dyDescent="0.25">
      <c r="D49" s="25"/>
    </row>
    <row r="71" spans="8:8" x14ac:dyDescent="0.25">
      <c r="H71" s="48"/>
    </row>
  </sheetData>
  <mergeCells count="16">
    <mergeCell ref="A5:A6"/>
    <mergeCell ref="C35:D35"/>
    <mergeCell ref="C36:D36"/>
    <mergeCell ref="C37:D37"/>
    <mergeCell ref="B1:K1"/>
    <mergeCell ref="B4:K4"/>
    <mergeCell ref="B5:B6"/>
    <mergeCell ref="C5:C6"/>
    <mergeCell ref="D5:D6"/>
    <mergeCell ref="E5:E6"/>
    <mergeCell ref="F5:F6"/>
    <mergeCell ref="J5:J6"/>
    <mergeCell ref="K5:K6"/>
    <mergeCell ref="G5:I5"/>
    <mergeCell ref="B2:K2"/>
    <mergeCell ref="B3:K3"/>
  </mergeCells>
  <pageMargins left="0.19685039370078741" right="0.19685039370078741" top="0.19685039370078741" bottom="0.19685039370078741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6" ht="28.5" customHeight="1" x14ac:dyDescent="0.25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84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84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5" t="s">
        <v>12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4">
        <f>K7*E7</f>
        <v>231000</v>
      </c>
    </row>
    <row r="9" spans="1:16" x14ac:dyDescent="0.25">
      <c r="A9" s="85" t="s">
        <v>15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82" t="s">
        <v>21</v>
      </c>
      <c r="C11" s="82"/>
      <c r="D11" s="82"/>
      <c r="E11" s="8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82" t="s">
        <v>22</v>
      </c>
      <c r="C12" s="82"/>
      <c r="D12" s="82"/>
      <c r="E12" s="8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82" t="s">
        <v>23</v>
      </c>
      <c r="C13" s="82"/>
      <c r="D13" s="82"/>
      <c r="E13" s="8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82" t="s">
        <v>24</v>
      </c>
      <c r="C14" s="82"/>
      <c r="D14" s="82"/>
      <c r="E14" s="82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Награды</vt:lpstr>
      <vt:lpstr>Лист1</vt:lpstr>
      <vt:lpstr>Награды!Область_печати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Ivan</cp:lastModifiedBy>
  <cp:lastPrinted>2019-10-17T06:09:12Z</cp:lastPrinted>
  <dcterms:created xsi:type="dcterms:W3CDTF">2014-02-14T07:05:08Z</dcterms:created>
  <dcterms:modified xsi:type="dcterms:W3CDTF">2019-10-17T06:09:16Z</dcterms:modified>
</cp:coreProperties>
</file>