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36" i="1"/>
  <c r="J37" s="1"/>
  <c r="I34"/>
  <c r="J35" s="1"/>
  <c r="I32"/>
  <c r="J33" s="1"/>
  <c r="I18"/>
  <c r="J19" s="1"/>
  <c r="I20"/>
  <c r="J21" s="1"/>
  <c r="I22"/>
  <c r="J23" s="1"/>
  <c r="I24"/>
  <c r="J25" s="1"/>
  <c r="I26"/>
  <c r="J27" s="1"/>
  <c r="I28"/>
  <c r="J29" s="1"/>
  <c r="I30"/>
  <c r="J31" s="1"/>
  <c r="I16"/>
  <c r="J17" s="1"/>
  <c r="I14"/>
  <c r="J15" s="1"/>
  <c r="I12"/>
  <c r="J13" s="1"/>
  <c r="I10"/>
  <c r="J11" s="1"/>
  <c r="I8"/>
  <c r="J9" s="1"/>
  <c r="I6"/>
  <c r="J7" s="1"/>
  <c r="J38" l="1"/>
</calcChain>
</file>

<file path=xl/sharedStrings.xml><?xml version="1.0" encoding="utf-8"?>
<sst xmlns="http://schemas.openxmlformats.org/spreadsheetml/2006/main" count="89" uniqueCount="58">
  <si>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</si>
  <si>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</si>
  <si>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</si>
  <si>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</si>
  <si>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</si>
  <si>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</si>
  <si>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</si>
  <si>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</si>
  <si>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</si>
  <si>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</si>
  <si>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</si>
  <si>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Итого:</t>
  </si>
  <si>
    <t>Морковь столовая</t>
  </si>
  <si>
    <t>Лук репчатый</t>
  </si>
  <si>
    <t>Капуста белокочанная</t>
  </si>
  <si>
    <t>Свекла столовая</t>
  </si>
  <si>
    <t>Яблоки</t>
  </si>
  <si>
    <t xml:space="preserve">        Итого:</t>
  </si>
  <si>
    <t xml:space="preserve">       Итого:</t>
  </si>
  <si>
    <t xml:space="preserve">Картофель столовый </t>
  </si>
  <si>
    <t>Апельсины</t>
  </si>
  <si>
    <t>Мандарины</t>
  </si>
  <si>
    <t>Товарный сорт: высший. Вид чеснока по технологической подготовке: сухой.</t>
  </si>
  <si>
    <t>Чеснок</t>
  </si>
  <si>
    <t>Груши</t>
  </si>
  <si>
    <t>Сливы св.</t>
  </si>
  <si>
    <t>Товарный сорт: высший</t>
  </si>
  <si>
    <t>Лимоны</t>
  </si>
  <si>
    <t>Бананы</t>
  </si>
  <si>
    <t xml:space="preserve">Товарный сорт:  Высший. Наличие косточек:Неважно
</t>
  </si>
  <si>
    <t>Товарный сорт: высший.</t>
  </si>
  <si>
    <t>Джем</t>
  </si>
  <si>
    <t>Итого: начальная максимальная стоимость гражданско-правового договора</t>
  </si>
  <si>
    <t>МБОУ "СОШ № 6"</t>
  </si>
  <si>
    <t>Директор _______________ Е.Б. Комисаренко</t>
  </si>
  <si>
    <t>Исполнитель: главный специалист по закупкам Белинская Н.Н.</t>
  </si>
  <si>
    <t>Кабачки</t>
  </si>
  <si>
    <t>Кабачки цуккини: Да. Товарный сорт: Высший</t>
  </si>
  <si>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</si>
  <si>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</si>
  <si>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 xml:space="preserve"> коммерческое предложение б/н от 05.02.2021г.</t>
  </si>
  <si>
    <t xml:space="preserve"> коммерческое предложение б/н от 05.02.2021г .</t>
  </si>
  <si>
    <t xml:space="preserve"> коммерческое предложение б/н от 05.02.2021 г.</t>
  </si>
  <si>
    <t>ЧАСТЬ IV. Обоснование начальной (максимальной) цены договора на поставку овощей, фруктов</t>
  </si>
  <si>
    <t>Дата составления сводной  таблицы  25.02.2021 г.</t>
  </si>
  <si>
    <t>Килограмм</t>
  </si>
  <si>
    <t>Вид груш по сроку созревания: раннего срока созревания. Товарный сорт: высший.</t>
  </si>
  <si>
    <t>Товарный класс: экстра.</t>
  </si>
  <si>
    <t>Товарный сорт, не ниже: высший. Морковь очищенная: нет.</t>
  </si>
  <si>
    <t>Товарный сорт: первый. Цвет лука: желтый. Лук очищенный: нет.</t>
  </si>
  <si>
    <t>Товарный класс: первый. Вид капусты по сроку созревания: раннеспелая. Капуста очищенная: нет.</t>
  </si>
  <si>
    <t>Товарный сорт, не ниже: Высший. Свекла очищенная: нет.</t>
  </si>
  <si>
    <t>Вид картофеля по сроку созревания: картофель продовольственный ранний. Картофель мытый: нет. Картофель очищенный: нет.</t>
  </si>
  <si>
    <t xml:space="preserve">Товарный сорт, не ниже: Высший. </t>
  </si>
  <si>
    <t>Джем фруктово-ягодный. Вид продукта по способу обработки: Не стерилизованный джем-полуфабрикат. Вид сырья: абрикос, земляника (клубника), черная смородина, яблоко. Продукт на основе сахарозаменителей: нет. Индивидуальная упаковка: нет</t>
  </si>
  <si>
    <t>Слива. Вид сливы: домашняя. Товарный сорт: Высший.</t>
  </si>
  <si>
    <t xml:space="preserve"> Свежий, сладкий, сорт не ниже высшего, плоды спелые, целые без признаков порчи. ГОСТ 34325-2017 </t>
  </si>
  <si>
    <t>Перец болгарский.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</si>
</sst>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/>
    </xf>
    <xf numFmtId="0" fontId="0" fillId="0" borderId="0" xfId="0" applyFont="1"/>
    <xf numFmtId="0" fontId="3" fillId="2" borderId="0" xfId="0" applyFont="1" applyFill="1" applyAlignment="1"/>
    <xf numFmtId="0" fontId="9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1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9" fillId="0" borderId="4" xfId="0" applyFont="1" applyBorder="1" applyAlignment="1"/>
    <xf numFmtId="0" fontId="3" fillId="2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18" fillId="3" borderId="0" xfId="0" applyFont="1" applyFill="1" applyBorder="1" applyAlignment="1">
      <alignment horizontal="left" vertical="center"/>
    </xf>
    <xf numFmtId="0" fontId="19" fillId="3" borderId="0" xfId="0" applyFont="1" applyFill="1" applyAlignment="1"/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0" fillId="0" borderId="1" xfId="0" applyFont="1" applyBorder="1"/>
    <xf numFmtId="0" fontId="9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/>
    <xf numFmtId="0" fontId="0" fillId="0" borderId="0" xfId="0" applyAlignment="1">
      <alignment horizontal="left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3" fillId="3" borderId="0" xfId="0" applyFont="1" applyFill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8" fillId="2" borderId="4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21" fillId="0" borderId="4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8" fillId="2" borderId="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0" fillId="4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"/>
  <sheetViews>
    <sheetView tabSelected="1" topLeftCell="A25" zoomScale="83" zoomScaleNormal="83" workbookViewId="0">
      <selection activeCell="B32" sqref="B32"/>
    </sheetView>
  </sheetViews>
  <sheetFormatPr defaultRowHeight="15"/>
  <cols>
    <col min="1" max="1" width="6.7109375" customWidth="1"/>
    <col min="2" max="2" width="18.7109375" customWidth="1"/>
    <col min="3" max="3" width="25.7109375" customWidth="1"/>
    <col min="4" max="4" width="6.42578125" customWidth="1"/>
    <col min="5" max="5" width="10.140625" customWidth="1"/>
    <col min="6" max="7" width="13.140625" customWidth="1"/>
    <col min="8" max="8" width="12.85546875" customWidth="1"/>
    <col min="9" max="9" width="8.7109375" customWidth="1"/>
    <col min="10" max="10" width="15.140625" customWidth="1"/>
  </cols>
  <sheetData>
    <row r="1" spans="1:12">
      <c r="A1" s="82" t="s">
        <v>43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ht="18.75">
      <c r="A2" s="83" t="s">
        <v>38</v>
      </c>
      <c r="B2" s="83"/>
      <c r="C2" s="83"/>
      <c r="D2" s="83"/>
      <c r="E2" s="83"/>
      <c r="F2" s="83"/>
      <c r="G2" s="83"/>
      <c r="H2" s="83"/>
      <c r="I2" s="83"/>
      <c r="J2" s="83"/>
      <c r="K2" s="43"/>
      <c r="L2" s="43"/>
    </row>
    <row r="3" spans="1:12">
      <c r="A3" s="78" t="s">
        <v>39</v>
      </c>
      <c r="B3" s="78"/>
      <c r="C3" s="78"/>
      <c r="D3" s="78"/>
      <c r="E3" s="78"/>
      <c r="F3" s="78"/>
      <c r="G3" s="78"/>
      <c r="H3" s="78"/>
      <c r="I3" s="78"/>
      <c r="J3" s="78"/>
    </row>
    <row r="4" spans="1:12" ht="78.75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79" t="s">
        <v>5</v>
      </c>
      <c r="G4" s="80"/>
      <c r="H4" s="81"/>
      <c r="I4" s="15" t="s">
        <v>6</v>
      </c>
      <c r="J4" s="15" t="s">
        <v>7</v>
      </c>
    </row>
    <row r="5" spans="1:12" ht="15.75">
      <c r="A5" s="14"/>
      <c r="B5" s="14"/>
      <c r="C5" s="14"/>
      <c r="D5" s="14"/>
      <c r="E5" s="14"/>
      <c r="F5" s="14" t="s">
        <v>8</v>
      </c>
      <c r="G5" s="14" t="s">
        <v>9</v>
      </c>
      <c r="H5" s="14" t="s">
        <v>10</v>
      </c>
      <c r="I5" s="16"/>
      <c r="J5" s="16"/>
    </row>
    <row r="6" spans="1:12" ht="47.25">
      <c r="A6" s="65">
        <v>1</v>
      </c>
      <c r="B6" s="14" t="s">
        <v>12</v>
      </c>
      <c r="C6" s="48" t="s">
        <v>48</v>
      </c>
      <c r="D6" s="14" t="s">
        <v>45</v>
      </c>
      <c r="E6" s="5">
        <v>7950</v>
      </c>
      <c r="F6" s="4">
        <v>39.520000000000003</v>
      </c>
      <c r="G6" s="4">
        <v>38.76</v>
      </c>
      <c r="H6" s="4">
        <v>38</v>
      </c>
      <c r="I6" s="4">
        <f>(F6+G6+H6)/3</f>
        <v>38.76</v>
      </c>
      <c r="J6" s="2"/>
    </row>
    <row r="7" spans="1:12" ht="15" customHeight="1">
      <c r="A7" s="66"/>
      <c r="B7" s="3" t="s">
        <v>11</v>
      </c>
      <c r="C7" s="7"/>
      <c r="D7" s="5"/>
      <c r="E7" s="5"/>
      <c r="F7" s="5"/>
      <c r="G7" s="5"/>
      <c r="H7" s="5"/>
      <c r="I7" s="5"/>
      <c r="J7" s="2">
        <f>I6*E6</f>
        <v>308142</v>
      </c>
    </row>
    <row r="8" spans="1:12" ht="33" customHeight="1">
      <c r="A8" s="65">
        <v>2</v>
      </c>
      <c r="B8" s="8" t="s">
        <v>13</v>
      </c>
      <c r="C8" s="48" t="s">
        <v>49</v>
      </c>
      <c r="D8" s="8" t="s">
        <v>45</v>
      </c>
      <c r="E8" s="40">
        <v>6400</v>
      </c>
      <c r="F8" s="9">
        <v>34.32</v>
      </c>
      <c r="G8" s="9">
        <v>33.659999999999997</v>
      </c>
      <c r="H8" s="9">
        <v>33</v>
      </c>
      <c r="I8" s="9">
        <f>(F8+G8+H8)/3</f>
        <v>33.659999999999997</v>
      </c>
      <c r="J8" s="10"/>
    </row>
    <row r="9" spans="1:12" ht="15.75">
      <c r="A9" s="66"/>
      <c r="B9" s="67" t="s">
        <v>17</v>
      </c>
      <c r="C9" s="68"/>
      <c r="D9" s="68"/>
      <c r="E9" s="68"/>
      <c r="F9" s="68"/>
      <c r="G9" s="68"/>
      <c r="H9" s="68"/>
      <c r="I9" s="69"/>
      <c r="J9" s="2">
        <f>I8*E8</f>
        <v>215423.99999999997</v>
      </c>
    </row>
    <row r="10" spans="1:12" ht="69" customHeight="1">
      <c r="A10" s="65">
        <v>3</v>
      </c>
      <c r="B10" s="14" t="s">
        <v>14</v>
      </c>
      <c r="C10" s="18" t="s">
        <v>50</v>
      </c>
      <c r="D10" s="1" t="s">
        <v>45</v>
      </c>
      <c r="E10" s="5">
        <v>8700</v>
      </c>
      <c r="F10" s="4">
        <v>28.08</v>
      </c>
      <c r="G10" s="4">
        <v>27.54</v>
      </c>
      <c r="H10" s="4">
        <v>27</v>
      </c>
      <c r="I10" s="4">
        <f>(F10+G10+H10)/3</f>
        <v>27.540000000000003</v>
      </c>
      <c r="J10" s="2"/>
    </row>
    <row r="11" spans="1:12" ht="15" customHeight="1">
      <c r="A11" s="66"/>
      <c r="B11" s="67" t="s">
        <v>17</v>
      </c>
      <c r="C11" s="68"/>
      <c r="D11" s="68"/>
      <c r="E11" s="68"/>
      <c r="F11" s="68"/>
      <c r="G11" s="68"/>
      <c r="H11" s="68"/>
      <c r="I11" s="69"/>
      <c r="J11" s="2">
        <f>I10*E10</f>
        <v>239598.00000000003</v>
      </c>
    </row>
    <row r="12" spans="1:12" s="6" customFormat="1" ht="54" customHeight="1">
      <c r="A12" s="65">
        <v>4</v>
      </c>
      <c r="B12" s="14" t="s">
        <v>15</v>
      </c>
      <c r="C12" s="18" t="s">
        <v>51</v>
      </c>
      <c r="D12" s="1" t="s">
        <v>45</v>
      </c>
      <c r="E12" s="5">
        <v>3150</v>
      </c>
      <c r="F12" s="4">
        <v>31.2</v>
      </c>
      <c r="G12" s="4">
        <v>30.6</v>
      </c>
      <c r="H12" s="4">
        <v>30</v>
      </c>
      <c r="I12" s="4">
        <f>(F12+G12+H12)/3</f>
        <v>30.599999999999998</v>
      </c>
      <c r="J12" s="2"/>
      <c r="K12"/>
      <c r="L12"/>
    </row>
    <row r="13" spans="1:12" ht="15.75">
      <c r="A13" s="66"/>
      <c r="B13" s="67" t="s">
        <v>18</v>
      </c>
      <c r="C13" s="68"/>
      <c r="D13" s="68"/>
      <c r="E13" s="68"/>
      <c r="F13" s="68"/>
      <c r="G13" s="68"/>
      <c r="H13" s="68"/>
      <c r="I13" s="69"/>
      <c r="J13" s="2">
        <f>I12*E12</f>
        <v>96390</v>
      </c>
      <c r="K13" s="6"/>
      <c r="L13" s="6"/>
    </row>
    <row r="14" spans="1:12" s="11" customFormat="1" ht="94.5">
      <c r="A14" s="65">
        <v>5</v>
      </c>
      <c r="B14" s="14" t="s">
        <v>19</v>
      </c>
      <c r="C14" s="18" t="s">
        <v>52</v>
      </c>
      <c r="D14" s="1" t="s">
        <v>45</v>
      </c>
      <c r="E14" s="5">
        <v>19300</v>
      </c>
      <c r="F14" s="4">
        <v>35.880000000000003</v>
      </c>
      <c r="G14" s="4">
        <v>35.19</v>
      </c>
      <c r="H14" s="4">
        <v>34.5</v>
      </c>
      <c r="I14" s="4">
        <f>(F14+G14+H14)/3</f>
        <v>35.19</v>
      </c>
      <c r="J14" s="2"/>
      <c r="K14"/>
      <c r="L14"/>
    </row>
    <row r="15" spans="1:12" ht="15.75">
      <c r="A15" s="66"/>
      <c r="B15" s="67" t="s">
        <v>17</v>
      </c>
      <c r="C15" s="68"/>
      <c r="D15" s="68"/>
      <c r="E15" s="68"/>
      <c r="F15" s="68"/>
      <c r="G15" s="68"/>
      <c r="H15" s="68"/>
      <c r="I15" s="69"/>
      <c r="J15" s="2">
        <f>I14*E14</f>
        <v>679167</v>
      </c>
      <c r="K15" s="11"/>
      <c r="L15" s="11"/>
    </row>
    <row r="16" spans="1:12" ht="31.5">
      <c r="A16" s="65">
        <v>6</v>
      </c>
      <c r="B16" s="42" t="s">
        <v>16</v>
      </c>
      <c r="C16" s="14" t="s">
        <v>53</v>
      </c>
      <c r="D16" s="1" t="s">
        <v>45</v>
      </c>
      <c r="E16" s="5">
        <v>10000</v>
      </c>
      <c r="F16" s="4">
        <v>145.6</v>
      </c>
      <c r="G16" s="4">
        <v>142.80000000000001</v>
      </c>
      <c r="H16" s="4">
        <v>140</v>
      </c>
      <c r="I16" s="4">
        <f>(F16+G16+H16)/3</f>
        <v>142.79999999999998</v>
      </c>
      <c r="J16" s="2"/>
    </row>
    <row r="17" spans="1:11" ht="15" customHeight="1">
      <c r="A17" s="66"/>
      <c r="B17" s="67" t="s">
        <v>17</v>
      </c>
      <c r="C17" s="68"/>
      <c r="D17" s="68"/>
      <c r="E17" s="68"/>
      <c r="F17" s="68"/>
      <c r="G17" s="68"/>
      <c r="H17" s="68"/>
      <c r="I17" s="69"/>
      <c r="J17" s="2">
        <f>I16*E16</f>
        <v>1427999.9999999998</v>
      </c>
      <c r="K17" s="17"/>
    </row>
    <row r="18" spans="1:11" ht="33" customHeight="1">
      <c r="A18" s="27">
        <v>7</v>
      </c>
      <c r="B18" s="21" t="s">
        <v>20</v>
      </c>
      <c r="C18" s="21" t="s">
        <v>30</v>
      </c>
      <c r="D18" s="46" t="s">
        <v>45</v>
      </c>
      <c r="E18" s="21">
        <v>4800</v>
      </c>
      <c r="F18" s="21">
        <v>145.6</v>
      </c>
      <c r="G18" s="21">
        <v>142.80000000000001</v>
      </c>
      <c r="H18" s="21">
        <v>140</v>
      </c>
      <c r="I18" s="21">
        <f>(F18+G18+H18)/3</f>
        <v>142.79999999999998</v>
      </c>
      <c r="J18" s="20"/>
    </row>
    <row r="19" spans="1:11" ht="15" customHeight="1">
      <c r="A19" s="11"/>
      <c r="B19" s="71" t="s">
        <v>11</v>
      </c>
      <c r="C19" s="72"/>
      <c r="D19" s="72"/>
      <c r="E19" s="72"/>
      <c r="F19" s="72"/>
      <c r="G19" s="72"/>
      <c r="H19" s="72"/>
      <c r="I19" s="73"/>
      <c r="J19" s="28">
        <f>I18*E18</f>
        <v>685439.99999999988</v>
      </c>
    </row>
    <row r="20" spans="1:11" ht="33" customHeight="1">
      <c r="A20" s="21">
        <v>8</v>
      </c>
      <c r="B20" s="21" t="s">
        <v>21</v>
      </c>
      <c r="C20" s="29" t="s">
        <v>29</v>
      </c>
      <c r="D20" s="46" t="s">
        <v>45</v>
      </c>
      <c r="E20" s="21">
        <v>5300</v>
      </c>
      <c r="F20" s="21">
        <v>145.6</v>
      </c>
      <c r="G20" s="21">
        <v>142.80000000000001</v>
      </c>
      <c r="H20" s="21">
        <v>140</v>
      </c>
      <c r="I20" s="21">
        <f>(F20+G20+H20)/3</f>
        <v>142.79999999999998</v>
      </c>
      <c r="J20" s="20"/>
    </row>
    <row r="21" spans="1:11" ht="15" customHeight="1">
      <c r="A21" s="30"/>
      <c r="B21" s="71" t="s">
        <v>11</v>
      </c>
      <c r="C21" s="72"/>
      <c r="D21" s="72"/>
      <c r="E21" s="72"/>
      <c r="F21" s="72"/>
      <c r="G21" s="72"/>
      <c r="H21" s="72"/>
      <c r="I21" s="73"/>
      <c r="J21" s="28">
        <f>I20*E20</f>
        <v>756839.99999999988</v>
      </c>
    </row>
    <row r="22" spans="1:11" ht="33.75" customHeight="1">
      <c r="A22" s="27">
        <v>9</v>
      </c>
      <c r="B22" s="21" t="s">
        <v>28</v>
      </c>
      <c r="C22" s="21" t="s">
        <v>47</v>
      </c>
      <c r="D22" s="46" t="s">
        <v>45</v>
      </c>
      <c r="E22" s="21">
        <v>5000</v>
      </c>
      <c r="F22" s="21">
        <v>114.4</v>
      </c>
      <c r="G22" s="21">
        <v>112.2</v>
      </c>
      <c r="H22" s="21">
        <v>110</v>
      </c>
      <c r="I22" s="21">
        <f>(F22+G22+H22)/3</f>
        <v>112.2</v>
      </c>
      <c r="J22" s="20"/>
    </row>
    <row r="23" spans="1:11">
      <c r="A23" s="30"/>
      <c r="B23" s="71" t="s">
        <v>11</v>
      </c>
      <c r="C23" s="72"/>
      <c r="D23" s="72"/>
      <c r="E23" s="72"/>
      <c r="F23" s="72"/>
      <c r="G23" s="72"/>
      <c r="H23" s="72"/>
      <c r="I23" s="73"/>
      <c r="J23" s="28">
        <f>I22*E22</f>
        <v>561000</v>
      </c>
    </row>
    <row r="24" spans="1:11" ht="30">
      <c r="A24" s="27">
        <v>10</v>
      </c>
      <c r="B24" s="21" t="s">
        <v>27</v>
      </c>
      <c r="C24" s="21" t="s">
        <v>26</v>
      </c>
      <c r="D24" s="46" t="s">
        <v>45</v>
      </c>
      <c r="E24" s="21">
        <v>650</v>
      </c>
      <c r="F24" s="21">
        <v>145.6</v>
      </c>
      <c r="G24" s="21">
        <v>142.80000000000001</v>
      </c>
      <c r="H24" s="21">
        <v>140</v>
      </c>
      <c r="I24" s="21">
        <f>(F24+G24+H24)/3</f>
        <v>142.79999999999998</v>
      </c>
      <c r="J24" s="20"/>
    </row>
    <row r="25" spans="1:11">
      <c r="A25" s="30"/>
      <c r="B25" s="50" t="s">
        <v>11</v>
      </c>
      <c r="C25" s="51"/>
      <c r="D25" s="51"/>
      <c r="E25" s="51"/>
      <c r="F25" s="51"/>
      <c r="G25" s="51"/>
      <c r="H25" s="51"/>
      <c r="I25" s="52"/>
      <c r="J25" s="28">
        <f>I24*E24</f>
        <v>92819.999999999985</v>
      </c>
    </row>
    <row r="26" spans="1:11" ht="30">
      <c r="A26" s="21">
        <v>11</v>
      </c>
      <c r="B26" s="21" t="s">
        <v>25</v>
      </c>
      <c r="C26" s="26" t="s">
        <v>55</v>
      </c>
      <c r="D26" s="46" t="s">
        <v>45</v>
      </c>
      <c r="E26" s="21">
        <v>200</v>
      </c>
      <c r="F26" s="21">
        <v>156</v>
      </c>
      <c r="G26" s="21">
        <v>153</v>
      </c>
      <c r="H26" s="21">
        <v>150</v>
      </c>
      <c r="I26" s="45">
        <f>(F26+G26+H26)/3</f>
        <v>153</v>
      </c>
      <c r="J26" s="20"/>
    </row>
    <row r="27" spans="1:11">
      <c r="A27" s="11"/>
      <c r="B27" s="77" t="s">
        <v>11</v>
      </c>
      <c r="C27" s="77"/>
      <c r="D27" s="77"/>
      <c r="E27" s="77"/>
      <c r="F27" s="77"/>
      <c r="G27" s="77"/>
      <c r="H27" s="77"/>
      <c r="I27" s="77"/>
      <c r="J27" s="41">
        <f>I26*E26</f>
        <v>30600</v>
      </c>
    </row>
    <row r="28" spans="1:11" ht="50.1" customHeight="1">
      <c r="A28" s="24">
        <v>12</v>
      </c>
      <c r="B28" s="24" t="s">
        <v>24</v>
      </c>
      <c r="C28" s="25" t="s">
        <v>46</v>
      </c>
      <c r="D28" s="47" t="s">
        <v>45</v>
      </c>
      <c r="E28" s="24">
        <v>800</v>
      </c>
      <c r="F28" s="24">
        <v>171.6</v>
      </c>
      <c r="G28" s="24">
        <v>168.3</v>
      </c>
      <c r="H28" s="24">
        <v>165</v>
      </c>
      <c r="I28" s="24">
        <f>(F28+G28+H28)/3</f>
        <v>168.29999999999998</v>
      </c>
      <c r="J28" s="23"/>
    </row>
    <row r="29" spans="1:11">
      <c r="A29" s="30"/>
      <c r="B29" s="74" t="s">
        <v>11</v>
      </c>
      <c r="C29" s="75"/>
      <c r="D29" s="75"/>
      <c r="E29" s="75"/>
      <c r="F29" s="75"/>
      <c r="G29" s="75"/>
      <c r="H29" s="75"/>
      <c r="I29" s="76"/>
      <c r="J29" s="28">
        <f>I28*E28</f>
        <v>134640</v>
      </c>
    </row>
    <row r="30" spans="1:11" ht="38.25">
      <c r="A30" s="21">
        <v>13</v>
      </c>
      <c r="B30" s="24" t="s">
        <v>23</v>
      </c>
      <c r="C30" s="22" t="s">
        <v>22</v>
      </c>
      <c r="D30" s="46" t="s">
        <v>45</v>
      </c>
      <c r="E30" s="21">
        <v>130</v>
      </c>
      <c r="F30" s="21">
        <v>231.92</v>
      </c>
      <c r="G30" s="21">
        <v>227.46</v>
      </c>
      <c r="H30" s="21">
        <v>223</v>
      </c>
      <c r="I30" s="21">
        <f>(F30+G30+H30)/3</f>
        <v>227.46</v>
      </c>
      <c r="J30" s="20"/>
    </row>
    <row r="31" spans="1:11">
      <c r="A31" s="30"/>
      <c r="B31" s="50" t="s">
        <v>11</v>
      </c>
      <c r="C31" s="51"/>
      <c r="D31" s="51"/>
      <c r="E31" s="51"/>
      <c r="F31" s="51"/>
      <c r="G31" s="51"/>
      <c r="H31" s="51"/>
      <c r="I31" s="52"/>
      <c r="J31" s="28">
        <f>I30*E30</f>
        <v>29569.8</v>
      </c>
    </row>
    <row r="32" spans="1:11" ht="99.95" customHeight="1">
      <c r="A32" s="21">
        <v>14</v>
      </c>
      <c r="B32" s="24" t="s">
        <v>57</v>
      </c>
      <c r="C32" s="22" t="s">
        <v>56</v>
      </c>
      <c r="D32" s="46" t="s">
        <v>45</v>
      </c>
      <c r="E32" s="21">
        <v>205</v>
      </c>
      <c r="F32" s="21">
        <v>275.60000000000002</v>
      </c>
      <c r="G32" s="21">
        <v>270.3</v>
      </c>
      <c r="H32" s="21">
        <v>265</v>
      </c>
      <c r="I32" s="21">
        <f>(F32+G32+H32)/3</f>
        <v>270.3</v>
      </c>
      <c r="J32" s="20"/>
    </row>
    <row r="33" spans="1:10">
      <c r="A33" s="20"/>
      <c r="B33" s="50" t="s">
        <v>11</v>
      </c>
      <c r="C33" s="51"/>
      <c r="D33" s="51"/>
      <c r="E33" s="51"/>
      <c r="F33" s="51"/>
      <c r="G33" s="51"/>
      <c r="H33" s="51"/>
      <c r="I33" s="52"/>
      <c r="J33" s="28">
        <f>I32*E32</f>
        <v>55411.5</v>
      </c>
    </row>
    <row r="34" spans="1:10" ht="180">
      <c r="A34" s="21">
        <v>15</v>
      </c>
      <c r="B34" s="24" t="s">
        <v>31</v>
      </c>
      <c r="C34" s="38" t="s">
        <v>54</v>
      </c>
      <c r="D34" s="46" t="s">
        <v>45</v>
      </c>
      <c r="E34" s="21">
        <v>670</v>
      </c>
      <c r="F34" s="21">
        <v>379.6</v>
      </c>
      <c r="G34" s="21">
        <v>372.3</v>
      </c>
      <c r="H34" s="21">
        <v>365</v>
      </c>
      <c r="I34" s="45">
        <f>(F34+G34+H34)/3</f>
        <v>372.3</v>
      </c>
      <c r="J34" s="20"/>
    </row>
    <row r="35" spans="1:10">
      <c r="A35" s="20"/>
      <c r="B35" s="50" t="s">
        <v>11</v>
      </c>
      <c r="C35" s="51"/>
      <c r="D35" s="51"/>
      <c r="E35" s="51"/>
      <c r="F35" s="51"/>
      <c r="G35" s="51"/>
      <c r="H35" s="51"/>
      <c r="I35" s="52"/>
      <c r="J35" s="41">
        <f>I34*E34</f>
        <v>249441</v>
      </c>
    </row>
    <row r="36" spans="1:10" ht="35.1" customHeight="1">
      <c r="A36" s="20">
        <v>16</v>
      </c>
      <c r="B36" s="21" t="s">
        <v>36</v>
      </c>
      <c r="C36" s="38" t="s">
        <v>37</v>
      </c>
      <c r="D36" s="46" t="s">
        <v>45</v>
      </c>
      <c r="E36" s="21">
        <v>290</v>
      </c>
      <c r="F36" s="21">
        <v>197.6</v>
      </c>
      <c r="G36" s="21">
        <v>193.8</v>
      </c>
      <c r="H36" s="21">
        <v>190</v>
      </c>
      <c r="I36" s="45">
        <f>(F36+G36+H36)/3</f>
        <v>193.79999999999998</v>
      </c>
      <c r="J36" s="20"/>
    </row>
    <row r="37" spans="1:10">
      <c r="A37" s="20"/>
      <c r="B37" s="37" t="s">
        <v>11</v>
      </c>
      <c r="C37" s="20"/>
      <c r="D37" s="20"/>
      <c r="E37" s="20"/>
      <c r="F37" s="20"/>
      <c r="G37" s="20"/>
      <c r="H37" s="20"/>
      <c r="I37" s="20"/>
      <c r="J37" s="41">
        <f>I36*E36</f>
        <v>56201.999999999993</v>
      </c>
    </row>
    <row r="38" spans="1:10" ht="38.25" customHeight="1">
      <c r="A38" s="58" t="s">
        <v>32</v>
      </c>
      <c r="B38" s="59"/>
      <c r="C38" s="59"/>
      <c r="D38" s="59"/>
      <c r="E38" s="59"/>
      <c r="F38" s="59"/>
      <c r="G38" s="59"/>
      <c r="H38" s="59"/>
      <c r="I38" s="60"/>
      <c r="J38" s="39">
        <f>J7+J9+J11+J13+J15+J17+J19+J21+J23+J25+J27+J29+J31+J33+J35+J37</f>
        <v>5618685.2999999998</v>
      </c>
    </row>
    <row r="39" spans="1:10" ht="30" customHeight="1">
      <c r="A39" s="31" t="s">
        <v>8</v>
      </c>
      <c r="B39" s="61" t="s">
        <v>40</v>
      </c>
      <c r="C39" s="62"/>
      <c r="D39" s="35"/>
      <c r="E39" s="36"/>
      <c r="F39" s="36"/>
      <c r="G39" s="36"/>
      <c r="H39" s="36"/>
      <c r="I39" s="36"/>
      <c r="J39" s="32"/>
    </row>
    <row r="40" spans="1:10" ht="30" customHeight="1">
      <c r="A40" s="31" t="s">
        <v>9</v>
      </c>
      <c r="B40" s="53" t="s">
        <v>41</v>
      </c>
      <c r="C40" s="54"/>
      <c r="D40" s="55"/>
      <c r="E40" s="56"/>
      <c r="F40" s="56"/>
      <c r="G40" s="56"/>
      <c r="H40" s="56"/>
      <c r="I40" s="56"/>
      <c r="J40" s="57"/>
    </row>
    <row r="41" spans="1:10" ht="30" customHeight="1">
      <c r="A41" s="31" t="s">
        <v>10</v>
      </c>
      <c r="B41" s="70" t="s">
        <v>42</v>
      </c>
      <c r="C41" s="70"/>
      <c r="D41" s="55"/>
      <c r="E41" s="56"/>
      <c r="F41" s="56"/>
      <c r="G41" s="56"/>
      <c r="H41" s="56"/>
      <c r="I41" s="56"/>
      <c r="J41" s="57"/>
    </row>
    <row r="42" spans="1:10" ht="15.75">
      <c r="A42" s="63" t="s">
        <v>33</v>
      </c>
      <c r="B42" s="63"/>
      <c r="C42" s="63"/>
      <c r="D42" s="33"/>
      <c r="E42" s="33"/>
      <c r="F42" s="33"/>
      <c r="G42" s="33"/>
      <c r="H42" s="33"/>
      <c r="I42" s="33"/>
      <c r="J42" s="33"/>
    </row>
    <row r="43" spans="1:10" ht="15" customHeight="1">
      <c r="A43" s="64" t="s">
        <v>34</v>
      </c>
      <c r="B43" s="64"/>
      <c r="C43" s="64"/>
      <c r="D43" s="34"/>
      <c r="E43" s="33"/>
      <c r="F43" s="33"/>
      <c r="G43" s="33"/>
      <c r="H43" s="33"/>
      <c r="I43" s="33"/>
      <c r="J43" s="33"/>
    </row>
    <row r="44" spans="1:10" ht="15.75" customHeight="1">
      <c r="A44" s="49" t="s">
        <v>35</v>
      </c>
      <c r="B44" s="49"/>
      <c r="C44" s="49"/>
      <c r="D44" s="49"/>
      <c r="E44" s="49"/>
      <c r="F44" s="49"/>
      <c r="G44" s="33"/>
      <c r="H44" s="33"/>
      <c r="I44" s="33"/>
      <c r="J44" s="33"/>
    </row>
    <row r="45" spans="1:10" s="44" customFormat="1" ht="15.75" customHeight="1">
      <c r="A45" s="49" t="s">
        <v>44</v>
      </c>
      <c r="B45" s="49"/>
      <c r="C45" s="49"/>
      <c r="D45" s="49"/>
      <c r="E45" s="49"/>
      <c r="F45" s="49"/>
      <c r="G45" s="33"/>
      <c r="H45" s="33"/>
      <c r="I45" s="33"/>
      <c r="J45" s="33"/>
    </row>
    <row r="46" spans="1:10" ht="15.75" customHeight="1">
      <c r="A46" s="17"/>
      <c r="B46" s="12"/>
    </row>
    <row r="47" spans="1:10">
      <c r="A47" s="13"/>
      <c r="B47" s="13"/>
    </row>
    <row r="48" spans="1:10">
      <c r="A48" s="13"/>
      <c r="B48" s="13"/>
    </row>
    <row r="52" spans="3:3">
      <c r="C52" s="19"/>
    </row>
  </sheetData>
  <mergeCells count="34">
    <mergeCell ref="A3:J3"/>
    <mergeCell ref="F4:H4"/>
    <mergeCell ref="A1:J1"/>
    <mergeCell ref="A2:J2"/>
    <mergeCell ref="A12:A13"/>
    <mergeCell ref="B13:I13"/>
    <mergeCell ref="A6:A7"/>
    <mergeCell ref="A8:A9"/>
    <mergeCell ref="B9:I9"/>
    <mergeCell ref="A10:A11"/>
    <mergeCell ref="B11:I11"/>
    <mergeCell ref="A14:A15"/>
    <mergeCell ref="B15:I15"/>
    <mergeCell ref="A16:A17"/>
    <mergeCell ref="B17:I17"/>
    <mergeCell ref="B41:C41"/>
    <mergeCell ref="D41:J41"/>
    <mergeCell ref="B33:I33"/>
    <mergeCell ref="B19:I19"/>
    <mergeCell ref="B21:I21"/>
    <mergeCell ref="B23:I23"/>
    <mergeCell ref="B25:I25"/>
    <mergeCell ref="B29:I29"/>
    <mergeCell ref="B31:I31"/>
    <mergeCell ref="B27:I27"/>
    <mergeCell ref="A45:F45"/>
    <mergeCell ref="B35:I35"/>
    <mergeCell ref="B40:C40"/>
    <mergeCell ref="D40:J40"/>
    <mergeCell ref="A38:I38"/>
    <mergeCell ref="B39:C39"/>
    <mergeCell ref="A42:C42"/>
    <mergeCell ref="A43:C43"/>
    <mergeCell ref="A44:F4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2021-03-19T03:48:48Z</dcterms:modified>
</cp:coreProperties>
</file>