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6835" windowHeight="13170"/>
  </bookViews>
  <sheets>
    <sheet name="расчет" sheetId="6" r:id="rId1"/>
  </sheets>
  <definedNames>
    <definedName name="_xlnm._FilterDatabase" localSheetId="0" hidden="1">расчет!$A$9:$J$18</definedName>
  </definedNames>
  <calcPr calcId="145621"/>
</workbook>
</file>

<file path=xl/calcChain.xml><?xml version="1.0" encoding="utf-8"?>
<calcChain xmlns="http://schemas.openxmlformats.org/spreadsheetml/2006/main">
  <c r="I13" i="6" l="1"/>
  <c r="J14" i="6" s="1"/>
  <c r="I11" i="6"/>
  <c r="J11" i="6" s="1"/>
  <c r="J12" i="6" s="1"/>
  <c r="J13" i="6" l="1"/>
  <c r="J15" i="6" s="1"/>
  <c r="J16" i="6" s="1"/>
  <c r="E15" i="6"/>
  <c r="E12" i="6" l="1"/>
</calcChain>
</file>

<file path=xl/sharedStrings.xml><?xml version="1.0" encoding="utf-8"?>
<sst xmlns="http://schemas.openxmlformats.org/spreadsheetml/2006/main" count="35" uniqueCount="32">
  <si>
    <t>№ п/п</t>
  </si>
  <si>
    <t>Наименование объекта</t>
  </si>
  <si>
    <t>Характеристика объекта закупки</t>
  </si>
  <si>
    <t>Наименование структурного подразделения</t>
  </si>
  <si>
    <t>Кол-во, шт.</t>
  </si>
  <si>
    <t>Начальная (максимальная) цена, руб.</t>
  </si>
  <si>
    <t>1*</t>
  </si>
  <si>
    <t>2*</t>
  </si>
  <si>
    <t>3*</t>
  </si>
  <si>
    <t>ИТОГО</t>
  </si>
  <si>
    <t>Администрация</t>
  </si>
  <si>
    <t>Администрация – администрация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</si>
  <si>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</si>
  <si>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Итого начальная (максимальная) цена </t>
  </si>
  <si>
    <t xml:space="preserve">Обоснование начальной (максимальной) цены контракта </t>
  </si>
  <si>
    <t>КДНиЗП</t>
  </si>
  <si>
    <t>КДНиЗП –отдел по организации деятельности комиссия по делам несовершеннолетних и защите их прав</t>
  </si>
  <si>
    <t>Расшифровка сокращенных наименований структурных подразделений администрации города Югорска:</t>
  </si>
  <si>
    <r>
      <t xml:space="preserve">Метод определения начальной (максимальной) цены: </t>
    </r>
    <r>
      <rPr>
        <sz val="12"/>
        <color theme="1"/>
        <rFont val="PT Astra Serif"/>
        <family val="1"/>
        <charset val="204"/>
      </rPr>
      <t>тарифный метод.</t>
    </r>
  </si>
  <si>
    <r>
      <t xml:space="preserve">Способ размещения заказа: </t>
    </r>
    <r>
      <rPr>
        <sz val="12"/>
        <color theme="1"/>
        <rFont val="PT Astra Serif"/>
        <family val="1"/>
        <charset val="204"/>
      </rPr>
      <t xml:space="preserve">аукцион в электронной форме </t>
    </r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</si>
  <si>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**Дополнительные характеристики:
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«А».
</t>
  </si>
  <si>
    <t>Конверт почтовый бумажный</t>
  </si>
  <si>
    <t xml:space="preserve">Конверт почтовый бумажный. Ед. изм.: штука. 
Высота: ≥ 110  и  &lt; 114 миллиметров. Длина: ≥ 220  и  &lt; 230 миллиметров. Тип заклеивания: с клеем.
**Дополнительная характеристика: Конверты почтовые маркированные для внутренних почтовых отправлений по РФ (типографского изображения почтовой марки для маркированных конвертов) с литерой «D».
</t>
  </si>
  <si>
    <t>Исп. Гл. эксперт М. Г. Филиппова, 834675 50047 (228)</t>
  </si>
  <si>
    <t xml:space="preserve"> Начальная (максимальная) цена контракта: 219 975 (двести девятнадцать тысяч девятьсот семьдесят пять) рублей 00 копеек. </t>
  </si>
  <si>
    <t xml:space="preserve"> на поставку маркированных почтовых конвертов </t>
  </si>
  <si>
    <t>Единичные цены, рублей</t>
  </si>
  <si>
    <t>Средняя цена, рублей</t>
  </si>
  <si>
    <t>Поставщик 1: №3.3.1.1.16-37 от 16.03.2023 г.</t>
  </si>
  <si>
    <t>Поставщик 2 : № 3.3.16.5-05/29 от 15.03.2023 г.</t>
  </si>
  <si>
    <t>Поставщик 3: №Д86-1/105/254 от 15.03.2023 г.</t>
  </si>
  <si>
    <t>Приложение 2 к извещению об осуществлении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</si>
</sst>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2" fontId="0" fillId="0" borderId="0" xfId="0" applyNumberFormat="1" applyBorder="1" applyAlignment="1"/>
    <xf numFmtId="2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 applyAlignment="1"/>
    <xf numFmtId="0" fontId="1" fillId="0" borderId="0" xfId="0" applyFont="1" applyFill="1" applyBorder="1"/>
    <xf numFmtId="0" fontId="2" fillId="0" borderId="0" xfId="0" applyFont="1"/>
    <xf numFmtId="0" fontId="3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0" fillId="0" borderId="0" xfId="0" applyNumberFormat="1" applyFill="1" applyBorder="1"/>
    <xf numFmtId="0" fontId="5" fillId="2" borderId="4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Alignment="1"/>
    <xf numFmtId="0" fontId="0" fillId="0" borderId="0" xfId="0" applyFill="1" applyBorder="1" applyAlignment="1"/>
    <xf numFmtId="0" fontId="0" fillId="0" borderId="0" xfId="0" applyBorder="1" applyAlignment="1"/>
    <xf numFmtId="0" fontId="5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4" fillId="2" borderId="8" xfId="0" applyFont="1" applyFill="1" applyBorder="1" applyAlignment="1">
      <alignment horizontal="justify" vertical="center"/>
    </xf>
    <xf numFmtId="0" fontId="3" fillId="2" borderId="8" xfId="0" applyFont="1" applyFill="1" applyBorder="1" applyAlignment="1"/>
    <xf numFmtId="0" fontId="4" fillId="2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2"/>
  <sheetViews>
    <sheetView tabSelected="1" workbookViewId="0">
      <selection activeCell="E3" sqref="E3"/>
    </sheetView>
  </sheetViews>
  <sheetFormatPr defaultRowHeight="15" x14ac:dyDescent="0.25"/>
  <cols>
    <col min="1" max="1" width="7.85546875" customWidth="1"/>
    <col min="2" max="2" width="17" customWidth="1"/>
    <col min="3" max="3" width="40.42578125" customWidth="1"/>
    <col min="4" max="4" width="18.5703125" customWidth="1"/>
    <col min="6" max="6" width="7.7109375" customWidth="1"/>
    <col min="7" max="7" width="6.85546875" customWidth="1"/>
    <col min="8" max="8" width="7.7109375" customWidth="1"/>
    <col min="9" max="9" width="9.7109375" customWidth="1"/>
    <col min="10" max="10" width="29" customWidth="1"/>
    <col min="12" max="12" width="18.28515625" customWidth="1"/>
    <col min="13" max="13" width="16.42578125" customWidth="1"/>
    <col min="14" max="14" width="13.5703125" customWidth="1"/>
    <col min="15" max="15" width="10.7109375" customWidth="1"/>
    <col min="16" max="16" width="14.85546875" customWidth="1"/>
  </cols>
  <sheetData>
    <row r="1" spans="1:55" x14ac:dyDescent="0.25">
      <c r="E1" s="49" t="s">
        <v>31</v>
      </c>
      <c r="F1" s="49"/>
      <c r="G1" s="49"/>
      <c r="H1" s="50"/>
      <c r="I1" s="50"/>
      <c r="J1" s="50"/>
    </row>
    <row r="2" spans="1:55" x14ac:dyDescent="0.25">
      <c r="E2" s="50"/>
      <c r="F2" s="50"/>
      <c r="G2" s="50"/>
      <c r="H2" s="50"/>
      <c r="I2" s="50"/>
      <c r="J2" s="50"/>
    </row>
    <row r="3" spans="1:55" ht="9.75" customHeight="1" x14ac:dyDescent="0.25"/>
    <row r="4" spans="1:55" ht="15.75" x14ac:dyDescent="0.25">
      <c r="A4" s="62" t="s">
        <v>14</v>
      </c>
      <c r="B4" s="63"/>
      <c r="C4" s="63"/>
      <c r="D4" s="63"/>
      <c r="E4" s="63"/>
      <c r="F4" s="63"/>
      <c r="G4" s="63"/>
      <c r="H4" s="63"/>
      <c r="I4" s="21"/>
      <c r="J4" s="8"/>
    </row>
    <row r="5" spans="1:55" ht="15.75" x14ac:dyDescent="0.25">
      <c r="A5" s="62" t="s">
        <v>25</v>
      </c>
      <c r="B5" s="63"/>
      <c r="C5" s="63"/>
      <c r="D5" s="63"/>
      <c r="E5" s="63"/>
      <c r="F5" s="63"/>
      <c r="G5" s="63"/>
      <c r="H5" s="63"/>
      <c r="I5" s="21"/>
      <c r="J5" s="8"/>
    </row>
    <row r="6" spans="1:55" ht="9" customHeight="1" x14ac:dyDescent="0.25">
      <c r="A6" s="9"/>
      <c r="B6" s="8"/>
      <c r="C6" s="8"/>
      <c r="D6" s="8"/>
      <c r="E6" s="8"/>
      <c r="F6" s="8"/>
      <c r="G6" s="8"/>
      <c r="H6" s="8"/>
      <c r="I6" s="8"/>
      <c r="J6" s="8"/>
    </row>
    <row r="7" spans="1:55" ht="15.75" x14ac:dyDescent="0.25">
      <c r="A7" s="54" t="s">
        <v>18</v>
      </c>
      <c r="B7" s="63"/>
      <c r="C7" s="63"/>
      <c r="D7" s="63"/>
      <c r="E7" s="63"/>
      <c r="F7" s="63"/>
      <c r="G7" s="63"/>
      <c r="H7" s="63"/>
      <c r="I7" s="63"/>
      <c r="J7" s="63"/>
    </row>
    <row r="8" spans="1:55" ht="15.75" customHeight="1" thickBot="1" x14ac:dyDescent="0.3">
      <c r="A8" s="64" t="s">
        <v>19</v>
      </c>
      <c r="B8" s="65"/>
      <c r="C8" s="65"/>
      <c r="D8" s="65"/>
      <c r="E8" s="65"/>
      <c r="F8" s="65"/>
      <c r="G8" s="65"/>
      <c r="H8" s="65"/>
      <c r="I8" s="65"/>
      <c r="J8" s="65"/>
    </row>
    <row r="9" spans="1:55" ht="44.25" customHeight="1" thickBot="1" x14ac:dyDescent="0.3">
      <c r="A9" s="41" t="s">
        <v>0</v>
      </c>
      <c r="B9" s="41" t="s">
        <v>1</v>
      </c>
      <c r="C9" s="41" t="s">
        <v>2</v>
      </c>
      <c r="D9" s="41" t="s">
        <v>3</v>
      </c>
      <c r="E9" s="41" t="s">
        <v>4</v>
      </c>
      <c r="F9" s="43" t="s">
        <v>26</v>
      </c>
      <c r="G9" s="44"/>
      <c r="H9" s="45"/>
      <c r="I9" s="72" t="s">
        <v>27</v>
      </c>
      <c r="J9" s="41" t="s">
        <v>5</v>
      </c>
      <c r="L9" s="36"/>
      <c r="M9" s="36"/>
      <c r="O9" s="37"/>
      <c r="P9" s="37"/>
    </row>
    <row r="10" spans="1:55" ht="17.25" customHeight="1" thickBot="1" x14ac:dyDescent="0.3">
      <c r="A10" s="42"/>
      <c r="B10" s="42"/>
      <c r="C10" s="42"/>
      <c r="D10" s="42"/>
      <c r="E10" s="42"/>
      <c r="F10" s="23" t="s">
        <v>6</v>
      </c>
      <c r="G10" s="23" t="s">
        <v>7</v>
      </c>
      <c r="H10" s="23" t="s">
        <v>8</v>
      </c>
      <c r="I10" s="73"/>
      <c r="J10" s="42"/>
      <c r="L10" s="4"/>
      <c r="M10" s="5"/>
      <c r="N10" s="3"/>
      <c r="O10" s="1"/>
      <c r="P10" s="2"/>
    </row>
    <row r="11" spans="1:55" ht="54.75" customHeight="1" thickBot="1" x14ac:dyDescent="0.3">
      <c r="A11" s="38">
        <v>1</v>
      </c>
      <c r="B11" s="38" t="s">
        <v>21</v>
      </c>
      <c r="C11" s="38" t="s">
        <v>20</v>
      </c>
      <c r="D11" s="14" t="s">
        <v>10</v>
      </c>
      <c r="E11" s="15">
        <v>2100</v>
      </c>
      <c r="F11" s="16">
        <v>36</v>
      </c>
      <c r="G11" s="16">
        <v>36</v>
      </c>
      <c r="H11" s="29">
        <v>36</v>
      </c>
      <c r="I11" s="30">
        <f>ROUND((F11+G11+H11)/3,2)</f>
        <v>36</v>
      </c>
      <c r="J11" s="16">
        <f>E11*I11</f>
        <v>75600</v>
      </c>
      <c r="L11" s="4"/>
      <c r="M11" s="4"/>
      <c r="N11" s="6"/>
      <c r="O11" s="6"/>
      <c r="P11" s="6"/>
    </row>
    <row r="12" spans="1:55" ht="88.5" customHeight="1" thickBot="1" x14ac:dyDescent="0.3">
      <c r="A12" s="40"/>
      <c r="B12" s="40"/>
      <c r="C12" s="40"/>
      <c r="D12" s="17" t="s">
        <v>9</v>
      </c>
      <c r="E12" s="18">
        <f>SUM(E11:E11)</f>
        <v>2100</v>
      </c>
      <c r="F12" s="19"/>
      <c r="G12" s="19"/>
      <c r="H12" s="28"/>
      <c r="I12" s="30"/>
      <c r="J12" s="19">
        <f>SUM(J11:J11)</f>
        <v>75600</v>
      </c>
      <c r="L12" s="4"/>
      <c r="M12" s="6"/>
      <c r="N12" s="4"/>
      <c r="O12" s="4"/>
      <c r="P12" s="13"/>
    </row>
    <row r="13" spans="1:55" ht="22.5" customHeight="1" thickBot="1" x14ac:dyDescent="0.3">
      <c r="A13" s="38">
        <v>2</v>
      </c>
      <c r="B13" s="38" t="s">
        <v>21</v>
      </c>
      <c r="C13" s="38" t="s">
        <v>22</v>
      </c>
      <c r="D13" s="14" t="s">
        <v>15</v>
      </c>
      <c r="E13" s="14">
        <v>275</v>
      </c>
      <c r="F13" s="46">
        <v>75</v>
      </c>
      <c r="G13" s="46">
        <v>75</v>
      </c>
      <c r="H13" s="32">
        <v>75</v>
      </c>
      <c r="I13" s="32">
        <f>ROUND((F13+G13+H13)/3,2)</f>
        <v>75</v>
      </c>
      <c r="J13" s="16">
        <f>E13*I13</f>
        <v>20625</v>
      </c>
      <c r="L13" s="4"/>
      <c r="M13" s="6"/>
      <c r="N13" s="4"/>
      <c r="O13" s="4"/>
      <c r="P13" s="4"/>
    </row>
    <row r="14" spans="1:55" ht="15.75" thickBot="1" x14ac:dyDescent="0.3">
      <c r="A14" s="39"/>
      <c r="B14" s="39"/>
      <c r="C14" s="39"/>
      <c r="D14" s="14" t="s">
        <v>10</v>
      </c>
      <c r="E14" s="14">
        <v>1650</v>
      </c>
      <c r="F14" s="47"/>
      <c r="G14" s="47"/>
      <c r="H14" s="33"/>
      <c r="I14" s="33"/>
      <c r="J14" s="16">
        <f>E14*I13</f>
        <v>123750</v>
      </c>
      <c r="L14" s="4"/>
      <c r="M14" s="6"/>
      <c r="N14" s="4"/>
      <c r="O14" s="4"/>
      <c r="P14" s="13"/>
    </row>
    <row r="15" spans="1:55" ht="105" customHeight="1" thickBot="1" x14ac:dyDescent="0.3">
      <c r="A15" s="33"/>
      <c r="B15" s="33"/>
      <c r="C15" s="33"/>
      <c r="D15" s="17" t="s">
        <v>9</v>
      </c>
      <c r="E15" s="17">
        <f>SUM(E13:E14)</f>
        <v>1925</v>
      </c>
      <c r="F15" s="17"/>
      <c r="G15" s="17"/>
      <c r="H15" s="20"/>
      <c r="I15" s="31"/>
      <c r="J15" s="19">
        <f>J13+J14</f>
        <v>144375</v>
      </c>
      <c r="L15" s="4"/>
      <c r="M15" s="4"/>
      <c r="N15" s="4"/>
      <c r="O15" s="4"/>
      <c r="P15" s="13"/>
      <c r="BC15" t="s">
        <v>12</v>
      </c>
    </row>
    <row r="16" spans="1:55" ht="15.75" x14ac:dyDescent="0.25">
      <c r="A16" s="55"/>
      <c r="B16" s="66" t="s">
        <v>13</v>
      </c>
      <c r="C16" s="67"/>
      <c r="D16" s="41"/>
      <c r="E16" s="41"/>
      <c r="F16" s="22"/>
      <c r="G16" s="22"/>
      <c r="H16" s="59"/>
      <c r="I16" s="25"/>
      <c r="J16" s="51">
        <f>J12+J15</f>
        <v>219975</v>
      </c>
    </row>
    <row r="17" spans="1:10" ht="8.25" customHeight="1" x14ac:dyDescent="0.25">
      <c r="A17" s="56"/>
      <c r="B17" s="68"/>
      <c r="C17" s="69"/>
      <c r="D17" s="58"/>
      <c r="E17" s="58"/>
      <c r="F17" s="24"/>
      <c r="G17" s="24"/>
      <c r="H17" s="60"/>
      <c r="I17" s="26"/>
      <c r="J17" s="52"/>
    </row>
    <row r="18" spans="1:10" ht="6.75" customHeight="1" thickBot="1" x14ac:dyDescent="0.3">
      <c r="A18" s="57"/>
      <c r="B18" s="70"/>
      <c r="C18" s="71"/>
      <c r="D18" s="42"/>
      <c r="E18" s="42"/>
      <c r="F18" s="23"/>
      <c r="G18" s="23"/>
      <c r="H18" s="61"/>
      <c r="I18" s="27"/>
      <c r="J18" s="53"/>
    </row>
    <row r="19" spans="1:10" ht="15.75" x14ac:dyDescent="0.25">
      <c r="A19" s="10"/>
      <c r="B19" s="8"/>
      <c r="C19" s="8"/>
      <c r="D19" s="8"/>
      <c r="E19" s="8"/>
      <c r="F19" s="8"/>
      <c r="G19" s="8"/>
      <c r="H19" s="8"/>
      <c r="I19" s="8"/>
      <c r="J19" s="8"/>
    </row>
    <row r="20" spans="1:10" ht="15.75" x14ac:dyDescent="0.25">
      <c r="A20" s="11" t="s">
        <v>17</v>
      </c>
      <c r="B20" s="8"/>
      <c r="C20" s="8"/>
      <c r="D20" s="8"/>
      <c r="E20" s="8"/>
      <c r="F20" s="8"/>
      <c r="G20" s="8"/>
      <c r="H20" s="8"/>
      <c r="I20" s="8"/>
      <c r="J20" s="8"/>
    </row>
    <row r="21" spans="1:10" ht="15.75" x14ac:dyDescent="0.25">
      <c r="A21" s="12" t="s">
        <v>11</v>
      </c>
      <c r="B21" s="8"/>
      <c r="C21" s="8"/>
      <c r="D21" s="8"/>
      <c r="E21" s="8"/>
      <c r="F21" s="8"/>
      <c r="G21" s="8"/>
      <c r="H21" s="8"/>
      <c r="I21" s="8"/>
      <c r="J21" s="8"/>
    </row>
    <row r="22" spans="1:10" ht="15.75" x14ac:dyDescent="0.25">
      <c r="A22" s="12" t="s">
        <v>16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4.5" customHeight="1" x14ac:dyDescent="0.25">
      <c r="A23" s="12"/>
      <c r="B23" s="8"/>
      <c r="C23" s="8"/>
      <c r="D23" s="8"/>
      <c r="E23" s="8"/>
      <c r="F23" s="8"/>
      <c r="G23" s="8"/>
      <c r="H23" s="8"/>
      <c r="I23" s="8"/>
      <c r="J23" s="8"/>
    </row>
    <row r="24" spans="1:10" ht="15.75" hidden="1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</row>
    <row r="25" spans="1:10" ht="5.25" hidden="1" customHeight="1" x14ac:dyDescent="0.25">
      <c r="A25" s="54" t="s">
        <v>24</v>
      </c>
      <c r="B25" s="54"/>
      <c r="C25" s="54"/>
      <c r="D25" s="54"/>
      <c r="E25" s="54"/>
      <c r="F25" s="54"/>
      <c r="G25" s="54"/>
      <c r="H25" s="54"/>
      <c r="I25" s="54"/>
      <c r="J25" s="54"/>
    </row>
    <row r="26" spans="1:10" ht="36.7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</row>
    <row r="27" spans="1:10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x14ac:dyDescent="0.25">
      <c r="A28" s="34" t="s">
        <v>28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0" x14ac:dyDescent="0.25">
      <c r="A29" s="34" t="s">
        <v>29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 x14ac:dyDescent="0.25">
      <c r="A30" s="34" t="s">
        <v>30</v>
      </c>
      <c r="B30" s="35"/>
      <c r="C30" s="35"/>
      <c r="D30" s="35"/>
      <c r="E30" s="35"/>
      <c r="F30" s="35"/>
      <c r="G30" s="35"/>
      <c r="H30" s="35"/>
      <c r="I30" s="35"/>
      <c r="J30" s="35"/>
    </row>
    <row r="32" spans="1:10" ht="15.75" x14ac:dyDescent="0.25">
      <c r="A32" s="48" t="s">
        <v>23</v>
      </c>
      <c r="B32" s="48"/>
      <c r="C32" s="48"/>
      <c r="D32" s="48"/>
      <c r="E32" s="48"/>
      <c r="F32" s="48"/>
      <c r="G32" s="48"/>
      <c r="H32" s="48"/>
      <c r="I32" s="48"/>
      <c r="J32" s="48"/>
    </row>
  </sheetData>
  <mergeCells count="36">
    <mergeCell ref="A32:J32"/>
    <mergeCell ref="E1:J2"/>
    <mergeCell ref="J16:J18"/>
    <mergeCell ref="A25:J26"/>
    <mergeCell ref="A16:A18"/>
    <mergeCell ref="D16:D18"/>
    <mergeCell ref="E16:E18"/>
    <mergeCell ref="H16:H18"/>
    <mergeCell ref="A4:H4"/>
    <mergeCell ref="A5:H5"/>
    <mergeCell ref="A7:J7"/>
    <mergeCell ref="A8:J8"/>
    <mergeCell ref="H13:H14"/>
    <mergeCell ref="B16:C18"/>
    <mergeCell ref="G13:G14"/>
    <mergeCell ref="I9:I10"/>
    <mergeCell ref="O9:P9"/>
    <mergeCell ref="A13:A15"/>
    <mergeCell ref="B13:B15"/>
    <mergeCell ref="C13:C15"/>
    <mergeCell ref="A11:A12"/>
    <mergeCell ref="B11:B12"/>
    <mergeCell ref="C11:C12"/>
    <mergeCell ref="A9:A10"/>
    <mergeCell ref="B9:B10"/>
    <mergeCell ref="C9:C10"/>
    <mergeCell ref="D9:D10"/>
    <mergeCell ref="E9:E10"/>
    <mergeCell ref="J9:J10"/>
    <mergeCell ref="F9:H9"/>
    <mergeCell ref="F13:F14"/>
    <mergeCell ref="I13:I14"/>
    <mergeCell ref="A28:J28"/>
    <mergeCell ref="A29:J29"/>
    <mergeCell ref="A30:J30"/>
    <mergeCell ref="L9:M9"/>
  </mergeCells>
  <pageMargins left="0.70866141732283472" right="0.70866141732283472" top="0.74803149606299213" bottom="0.74803149606299213" header="0.31496062992125984" footer="0.31496062992125984"/>
  <pageSetup paperSize="9" scale="7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Филиппова Марина Геннадьевна</cp:lastModifiedBy>
  <cp:lastPrinted>2023-03-23T10:01:53Z</cp:lastPrinted>
  <dcterms:created xsi:type="dcterms:W3CDTF">2016-02-05T09:50:27Z</dcterms:created>
  <dcterms:modified xsi:type="dcterms:W3CDTF">2023-03-23T10:09:01Z</dcterms:modified>
</cp:coreProperties>
</file>