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хоз." sheetId="1" r:id="rId2"/>
    <sheet name="Лист3" sheetId="3" r:id="rId3"/>
  </sheets>
  <definedNames>
    <definedName name="_xlnm.Print_Area" localSheetId="0">'хоз. НОВЫЕ ЦЕНЫ'!$A$1:$G$28</definedName>
  </definedNames>
  <calcPr calcId="145621" fullPrecision="0"/>
</workbook>
</file>

<file path=xl/calcChain.xml><?xml version="1.0" encoding="utf-8"?>
<calcChain xmlns="http://schemas.openxmlformats.org/spreadsheetml/2006/main">
  <c r="G20" i="4" l="1"/>
  <c r="G15" i="4"/>
  <c r="E20" i="4"/>
  <c r="C20" i="4"/>
  <c r="F19" i="4"/>
  <c r="F20" i="4" s="1"/>
  <c r="B20" i="4" l="1"/>
  <c r="B15" i="4" l="1"/>
  <c r="B21" i="4" s="1"/>
  <c r="E15" i="4" l="1"/>
  <c r="C15" i="4"/>
  <c r="C22" i="4" s="1"/>
  <c r="B22" i="4"/>
  <c r="F14" i="4"/>
  <c r="F15" i="4" s="1"/>
  <c r="E21" i="4" l="1"/>
  <c r="E22" i="4" s="1"/>
  <c r="F21" i="4"/>
  <c r="F22" i="4" s="1"/>
  <c r="G22" i="4" s="1"/>
  <c r="D24" i="4" s="1"/>
  <c r="G21" i="4"/>
  <c r="E8" i="1"/>
  <c r="E9" i="1" l="1"/>
  <c r="E10" i="1" s="1"/>
  <c r="B9" i="1" l="1"/>
  <c r="B10" i="1" s="1"/>
  <c r="D9" i="1" l="1"/>
  <c r="D10" i="1" s="1"/>
  <c r="C9" i="1"/>
  <c r="C10" i="1" s="1"/>
  <c r="C11" i="1" l="1"/>
  <c r="D11" i="1"/>
  <c r="B11" i="1"/>
  <c r="F9" i="1"/>
  <c r="F10" i="1" s="1"/>
  <c r="E11" i="1" l="1"/>
  <c r="F11" i="1" s="1"/>
</calcChain>
</file>

<file path=xl/sharedStrings.xml><?xml version="1.0" encoding="utf-8"?>
<sst xmlns="http://schemas.openxmlformats.org/spreadsheetml/2006/main" count="53" uniqueCount="32">
  <si>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</si>
  <si>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</si>
  <si>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</si>
  <si>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</si>
  <si>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</si>
  <si>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</si>
  <si>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</si>
  <si>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</si>
  <si>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</si>
  <si>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</si>
  <si>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</si>
  <si>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</si>
  <si>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</si>
  <si>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</si>
  <si>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</si>
  <si>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шт.</t>
  </si>
  <si>
    <t xml:space="preserve">Форма выпуска: рулон; Рулон длиной 480 м. ;
Ширина рулона 95 мм.
</t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</si>
  <si>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213862201905886220100100160011722244</t>
    </r>
    <r>
      <rPr>
        <sz val="10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</si>
  <si>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48 591 (сорок восемь тысяч пятьсот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https://www.office-planet.ru/
3* - http://канцгид66.рф
</t>
    </r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</si>
  <si>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</si>
  <si>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</si>
  <si>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</si>
  <si>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</si>
  <si>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</si>
  <si>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</si>
  <si>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r>
      <rPr>
        <sz val="10"/>
        <color rgb="FF0000FF"/>
        <rFont val="Times New Roman"/>
        <family val="1"/>
        <charset val="204"/>
      </rPr>
      <t>1* - https://office-planet.ru/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https://eco-serv.ru/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https://www.komus.ru/</t>
    </r>
  </si>
  <si>
    <t>семьдесят четыре тысячи шестьдесят семь рублей 12коп.</t>
  </si>
  <si>
    <t xml:space="preserve">Форма выпуска: рулон;
Тип бумаги туалетной: однослойная;
Длина рулона: ≥ 480 м. и ≤ 525 м. 
Ширина рулона: ≥ 95 мм. и ≤ 100 мм.
</t>
  </si>
  <si>
    <t xml:space="preserve">Форма выпуска: рулон
Тип бумаги туалетной: однослойная;
Длина намотки рулона: ≥ 200 и &lt; 250 метр.
Ширина рулона: ≥ 95 мм. и ≤ 100 мм.
</t>
  </si>
  <si>
    <t>Заместитель директора</t>
  </si>
  <si>
    <t>В.Ю. Овечкин</t>
  </si>
  <si>
    <t xml:space="preserve"> (ИКЗ - 233862201905886220100100310011722244)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</si>
</sst>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2" fontId="1" fillId="0" borderId="28" xfId="0" applyNumberFormat="1" applyFont="1" applyBorder="1" applyAlignment="1">
      <alignment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27" xfId="0" applyNumberFormat="1" applyFont="1" applyBorder="1" applyAlignment="1">
      <alignment horizontal="center" vertical="top" wrapText="1"/>
    </xf>
    <xf numFmtId="4" fontId="9" fillId="0" borderId="29" xfId="0" applyNumberFormat="1" applyFont="1" applyBorder="1" applyAlignment="1">
      <alignment horizontal="center" vertical="top" wrapText="1"/>
    </xf>
    <xf numFmtId="0" fontId="10" fillId="0" borderId="0" xfId="0" applyFo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2" fontId="1" fillId="0" borderId="33" xfId="0" applyNumberFormat="1" applyFont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justify" vertical="top" wrapText="1"/>
    </xf>
    <xf numFmtId="0" fontId="7" fillId="0" borderId="41" xfId="0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4" fontId="4" fillId="0" borderId="27" xfId="0" applyNumberFormat="1" applyFont="1" applyBorder="1" applyAlignment="1">
      <alignment horizontal="center" vertical="top"/>
    </xf>
    <xf numFmtId="4" fontId="6" fillId="0" borderId="2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5"/>
  <sheetViews>
    <sheetView tabSelected="1" zoomScaleNormal="100" workbookViewId="0">
      <selection activeCell="G28" sqref="G28"/>
    </sheetView>
  </sheetViews>
  <sheetFormatPr defaultRowHeight="12.75" x14ac:dyDescent="0.25"/>
  <cols>
    <col min="1" max="1" width="26.75" style="2" customWidth="1"/>
    <col min="2" max="2" width="12.25" style="2" customWidth="1"/>
    <col min="3" max="3" width="3.125" style="2" bestFit="1" customWidth="1"/>
    <col min="4" max="4" width="7.5" style="2" customWidth="1"/>
    <col min="5" max="6" width="12.375" style="2" customWidth="1"/>
    <col min="7" max="7" width="15.625" style="2" customWidth="1"/>
    <col min="8" max="8" width="9" style="27"/>
    <col min="9" max="9" width="39.125" style="28" customWidth="1"/>
    <col min="10" max="10" width="10.25" style="1" bestFit="1" customWidth="1"/>
    <col min="11" max="16384" width="9" style="1"/>
  </cols>
  <sheetData>
    <row r="1" spans="1:9" ht="15.75" x14ac:dyDescent="0.25">
      <c r="F1" s="57" t="s">
        <v>20</v>
      </c>
      <c r="G1" s="58"/>
    </row>
    <row r="2" spans="1:9" x14ac:dyDescent="0.25">
      <c r="E2" s="57" t="s">
        <v>21</v>
      </c>
      <c r="F2" s="57"/>
      <c r="G2" s="57"/>
    </row>
    <row r="3" spans="1:9" ht="15.75" x14ac:dyDescent="0.25">
      <c r="F3" s="57" t="s">
        <v>22</v>
      </c>
      <c r="G3" s="58"/>
    </row>
    <row r="4" spans="1:9" ht="15.75" x14ac:dyDescent="0.25">
      <c r="F4" s="29"/>
      <c r="G4" s="30"/>
    </row>
    <row r="5" spans="1:9" x14ac:dyDescent="0.25">
      <c r="A5" s="71" t="s">
        <v>23</v>
      </c>
      <c r="B5" s="71"/>
      <c r="C5" s="71"/>
      <c r="D5" s="71"/>
      <c r="E5" s="71"/>
      <c r="F5" s="71"/>
      <c r="G5" s="71"/>
      <c r="H5" s="1"/>
      <c r="I5" s="1"/>
    </row>
    <row r="6" spans="1:9" x14ac:dyDescent="0.25">
      <c r="A6" s="71" t="s">
        <v>24</v>
      </c>
      <c r="B6" s="71"/>
      <c r="C6" s="71"/>
      <c r="D6" s="71"/>
      <c r="E6" s="71"/>
      <c r="F6" s="71"/>
      <c r="G6" s="71"/>
      <c r="H6" s="1"/>
      <c r="I6" s="1"/>
    </row>
    <row r="7" spans="1:9" x14ac:dyDescent="0.25">
      <c r="A7" s="70" t="s">
        <v>31</v>
      </c>
      <c r="B7" s="70"/>
      <c r="C7" s="70"/>
      <c r="D7" s="70"/>
      <c r="E7" s="70"/>
      <c r="F7" s="70"/>
      <c r="G7" s="70"/>
      <c r="H7" s="51"/>
      <c r="I7" s="53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52"/>
    </row>
    <row r="9" spans="1:9" ht="38.25" x14ac:dyDescent="0.25">
      <c r="A9" s="59" t="s">
        <v>1</v>
      </c>
      <c r="B9" s="61" t="s">
        <v>2</v>
      </c>
      <c r="C9" s="61"/>
      <c r="D9" s="61"/>
      <c r="E9" s="61"/>
      <c r="F9" s="48" t="s">
        <v>10</v>
      </c>
      <c r="G9" s="48" t="s">
        <v>11</v>
      </c>
      <c r="H9" s="1"/>
      <c r="I9" s="1"/>
    </row>
    <row r="10" spans="1:9" ht="16.5" customHeight="1" x14ac:dyDescent="0.25">
      <c r="A10" s="60"/>
      <c r="B10" s="50">
        <v>1</v>
      </c>
      <c r="C10" s="61">
        <v>2</v>
      </c>
      <c r="D10" s="61"/>
      <c r="E10" s="50">
        <v>3</v>
      </c>
      <c r="F10" s="49"/>
      <c r="G10" s="49"/>
      <c r="H10" s="1"/>
      <c r="I10" s="1"/>
    </row>
    <row r="11" spans="1:9" x14ac:dyDescent="0.25">
      <c r="A11" s="46" t="s">
        <v>3</v>
      </c>
      <c r="B11" s="62" t="s">
        <v>14</v>
      </c>
      <c r="C11" s="63"/>
      <c r="D11" s="63"/>
      <c r="E11" s="63"/>
      <c r="F11" s="64"/>
      <c r="G11" s="65"/>
      <c r="H11" s="1"/>
      <c r="I11" s="1"/>
    </row>
    <row r="12" spans="1:9" ht="52.5" customHeight="1" x14ac:dyDescent="0.25">
      <c r="A12" s="47" t="s">
        <v>4</v>
      </c>
      <c r="B12" s="67" t="s">
        <v>27</v>
      </c>
      <c r="C12" s="68"/>
      <c r="D12" s="68"/>
      <c r="E12" s="68"/>
      <c r="F12" s="69"/>
      <c r="G12" s="66"/>
      <c r="H12" s="1"/>
      <c r="I12" s="1"/>
    </row>
    <row r="13" spans="1:9" x14ac:dyDescent="0.25">
      <c r="A13" s="38" t="s">
        <v>5</v>
      </c>
      <c r="B13" s="42">
        <v>300</v>
      </c>
      <c r="C13" s="43" t="s">
        <v>15</v>
      </c>
      <c r="D13" s="43"/>
      <c r="E13" s="43"/>
      <c r="F13" s="44"/>
      <c r="G13" s="45"/>
      <c r="H13" s="1"/>
      <c r="I13" s="1"/>
    </row>
    <row r="14" spans="1:9" ht="17.25" customHeight="1" x14ac:dyDescent="0.25">
      <c r="A14" s="37" t="s">
        <v>6</v>
      </c>
      <c r="B14" s="39">
        <v>251.67</v>
      </c>
      <c r="C14" s="76">
        <v>274.8</v>
      </c>
      <c r="D14" s="76"/>
      <c r="E14" s="40">
        <v>203.17</v>
      </c>
      <c r="F14" s="41">
        <f>(B14+C14+E14)/3</f>
        <v>243.21</v>
      </c>
      <c r="G14" s="41">
        <v>243.21</v>
      </c>
      <c r="H14" s="1"/>
      <c r="I14" s="1"/>
    </row>
    <row r="15" spans="1:9" ht="17.25" customHeight="1" x14ac:dyDescent="0.25">
      <c r="A15" s="33" t="s">
        <v>7</v>
      </c>
      <c r="B15" s="34">
        <f>B14*B13</f>
        <v>75501</v>
      </c>
      <c r="C15" s="72">
        <f>C14*B13</f>
        <v>82440</v>
      </c>
      <c r="D15" s="72"/>
      <c r="E15" s="34">
        <f>E14*B13</f>
        <v>60951</v>
      </c>
      <c r="F15" s="34">
        <f>G14*B13</f>
        <v>72963</v>
      </c>
      <c r="G15" s="34">
        <f>G14*B13</f>
        <v>72963</v>
      </c>
      <c r="H15" s="1"/>
      <c r="I15" s="1"/>
    </row>
    <row r="16" spans="1:9" x14ac:dyDescent="0.25">
      <c r="A16" s="46" t="s">
        <v>3</v>
      </c>
      <c r="B16" s="62" t="s">
        <v>14</v>
      </c>
      <c r="C16" s="63"/>
      <c r="D16" s="63"/>
      <c r="E16" s="63"/>
      <c r="F16" s="64"/>
      <c r="G16" s="65"/>
      <c r="H16" s="1"/>
      <c r="I16" s="1"/>
    </row>
    <row r="17" spans="1:9" ht="56.25" customHeight="1" x14ac:dyDescent="0.25">
      <c r="A17" s="47" t="s">
        <v>4</v>
      </c>
      <c r="B17" s="67" t="s">
        <v>28</v>
      </c>
      <c r="C17" s="68"/>
      <c r="D17" s="68"/>
      <c r="E17" s="68"/>
      <c r="F17" s="69"/>
      <c r="G17" s="66"/>
      <c r="H17" s="1"/>
      <c r="I17" s="1"/>
    </row>
    <row r="18" spans="1:9" x14ac:dyDescent="0.25">
      <c r="A18" s="38" t="s">
        <v>5</v>
      </c>
      <c r="B18" s="42">
        <v>12</v>
      </c>
      <c r="C18" s="43" t="s">
        <v>15</v>
      </c>
      <c r="D18" s="43"/>
      <c r="E18" s="43"/>
      <c r="F18" s="44"/>
      <c r="G18" s="45"/>
      <c r="H18" s="1"/>
      <c r="I18" s="1"/>
    </row>
    <row r="19" spans="1:9" ht="17.25" customHeight="1" x14ac:dyDescent="0.25">
      <c r="A19" s="37" t="s">
        <v>6</v>
      </c>
      <c r="B19" s="55">
        <v>75.260000000000005</v>
      </c>
      <c r="C19" s="76">
        <v>109.2</v>
      </c>
      <c r="D19" s="76"/>
      <c r="E19" s="40">
        <v>91.58</v>
      </c>
      <c r="F19" s="41">
        <f>(B19+C19+E19)/3</f>
        <v>92.01</v>
      </c>
      <c r="G19" s="41">
        <v>92.01</v>
      </c>
      <c r="H19" s="1"/>
      <c r="I19" s="1"/>
    </row>
    <row r="20" spans="1:9" ht="17.25" customHeight="1" x14ac:dyDescent="0.25">
      <c r="A20" s="33" t="s">
        <v>7</v>
      </c>
      <c r="B20" s="34">
        <f>B19*B18</f>
        <v>903.12</v>
      </c>
      <c r="C20" s="72">
        <f>C19*B18</f>
        <v>1310.4000000000001</v>
      </c>
      <c r="D20" s="72"/>
      <c r="E20" s="34">
        <f>E19*B18</f>
        <v>1098.96</v>
      </c>
      <c r="F20" s="34">
        <f>G19*B18</f>
        <v>1104.1199999999999</v>
      </c>
      <c r="G20" s="34">
        <f>G19*B18</f>
        <v>1104.1199999999999</v>
      </c>
      <c r="H20" s="1"/>
      <c r="I20" s="1"/>
    </row>
    <row r="21" spans="1:9" ht="17.25" customHeight="1" x14ac:dyDescent="0.25">
      <c r="A21" s="35" t="s">
        <v>8</v>
      </c>
      <c r="B21" s="36">
        <f>B15+B20</f>
        <v>76404.12</v>
      </c>
      <c r="C21" s="73">
        <v>83027</v>
      </c>
      <c r="D21" s="73"/>
      <c r="E21" s="54">
        <f>E15+E20</f>
        <v>62049.96</v>
      </c>
      <c r="F21" s="54">
        <f>F15+F20</f>
        <v>74067.12</v>
      </c>
      <c r="G21" s="36">
        <f>G15</f>
        <v>72963</v>
      </c>
      <c r="H21" s="1"/>
      <c r="I21" s="1"/>
    </row>
    <row r="22" spans="1:9" ht="17.25" customHeight="1" x14ac:dyDescent="0.25">
      <c r="A22" s="33" t="s">
        <v>9</v>
      </c>
      <c r="B22" s="36">
        <f>B21</f>
        <v>76404.12</v>
      </c>
      <c r="C22" s="73">
        <f>C21</f>
        <v>83027</v>
      </c>
      <c r="D22" s="73"/>
      <c r="E22" s="36">
        <f>E21</f>
        <v>62049.96</v>
      </c>
      <c r="F22" s="36">
        <f>F21</f>
        <v>74067.12</v>
      </c>
      <c r="G22" s="36">
        <f>F22</f>
        <v>74067.12</v>
      </c>
      <c r="H22" s="1"/>
      <c r="I22" s="1"/>
    </row>
    <row r="23" spans="1:9" x14ac:dyDescent="0.25">
      <c r="F23" s="26"/>
      <c r="G23" s="26"/>
      <c r="H23" s="1"/>
      <c r="I23" s="1"/>
    </row>
    <row r="24" spans="1:9" ht="12.75" customHeight="1" x14ac:dyDescent="0.25">
      <c r="A24" s="74" t="s">
        <v>19</v>
      </c>
      <c r="B24" s="74"/>
      <c r="C24" s="74"/>
      <c r="D24" s="32">
        <f>G22</f>
        <v>74067.12</v>
      </c>
      <c r="E24" s="75" t="s">
        <v>26</v>
      </c>
      <c r="F24" s="75"/>
      <c r="G24" s="75"/>
      <c r="I24" s="1"/>
    </row>
    <row r="25" spans="1:9" ht="38.25" x14ac:dyDescent="0.25">
      <c r="A25" s="31" t="s">
        <v>25</v>
      </c>
      <c r="B25" s="31"/>
      <c r="C25" s="31"/>
      <c r="D25" s="31"/>
      <c r="E25" s="31"/>
      <c r="F25" s="31"/>
      <c r="G25" s="31"/>
      <c r="I25" s="1"/>
    </row>
    <row r="26" spans="1:9" x14ac:dyDescent="0.25">
      <c r="A26" s="31"/>
      <c r="B26" s="31"/>
      <c r="C26" s="31"/>
      <c r="D26" s="31"/>
      <c r="E26" s="31"/>
      <c r="F26" s="31"/>
      <c r="G26" s="31"/>
      <c r="I26" s="1"/>
    </row>
    <row r="27" spans="1:9" x14ac:dyDescent="0.25">
      <c r="A27" s="31"/>
      <c r="B27" s="31"/>
      <c r="C27" s="31"/>
      <c r="D27" s="31"/>
      <c r="E27" s="31"/>
      <c r="F27" s="31"/>
      <c r="G27" s="31"/>
      <c r="H27" s="1"/>
      <c r="I27" s="1"/>
    </row>
    <row r="28" spans="1:9" x14ac:dyDescent="0.25">
      <c r="A28" s="91" t="s">
        <v>29</v>
      </c>
      <c r="B28" s="92"/>
      <c r="C28" s="92"/>
      <c r="D28" s="92"/>
      <c r="E28" s="92"/>
      <c r="F28" s="92" t="s">
        <v>30</v>
      </c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">
      <c r="A33" s="56"/>
      <c r="B33" s="26"/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5"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25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  <row r="1592" spans="8:9" x14ac:dyDescent="0.25">
      <c r="H1592" s="1"/>
      <c r="I1592" s="1"/>
    </row>
    <row r="1593" spans="8:9" x14ac:dyDescent="0.25">
      <c r="H1593" s="1"/>
      <c r="I1593" s="1"/>
    </row>
    <row r="1594" spans="8:9" x14ac:dyDescent="0.25">
      <c r="H1594" s="1"/>
      <c r="I1594" s="1"/>
    </row>
    <row r="1595" spans="8:9" x14ac:dyDescent="0.25">
      <c r="H1595" s="1"/>
      <c r="I1595" s="1"/>
    </row>
  </sheetData>
  <mergeCells count="23">
    <mergeCell ref="C15:D15"/>
    <mergeCell ref="C21:D21"/>
    <mergeCell ref="C22:D22"/>
    <mergeCell ref="A24:C24"/>
    <mergeCell ref="A5:G5"/>
    <mergeCell ref="E24:G24"/>
    <mergeCell ref="C14:D14"/>
    <mergeCell ref="B16:F16"/>
    <mergeCell ref="G16:G17"/>
    <mergeCell ref="B17:F17"/>
    <mergeCell ref="C19:D19"/>
    <mergeCell ref="C20:D20"/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</mergeCells>
  <pageMargins left="0.59" right="0.35433070866141736" top="0.59055118110236227" bottom="0.98425196850393704" header="0.51181102362204722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2"/>
  <sheetViews>
    <sheetView workbookViewId="0">
      <selection activeCell="F19" sqref="F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77" t="s">
        <v>17</v>
      </c>
      <c r="B1" s="77"/>
      <c r="C1" s="77"/>
      <c r="D1" s="77"/>
      <c r="E1" s="77"/>
      <c r="F1" s="77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78" t="s">
        <v>1</v>
      </c>
      <c r="B3" s="80" t="s">
        <v>2</v>
      </c>
      <c r="C3" s="81"/>
      <c r="D3" s="82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79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83" t="s">
        <v>14</v>
      </c>
      <c r="C5" s="84"/>
      <c r="D5" s="84"/>
      <c r="E5" s="85"/>
      <c r="F5" s="86"/>
      <c r="G5" s="1"/>
      <c r="H5" s="1"/>
    </row>
    <row r="6" spans="1:8" ht="33" customHeight="1" thickBot="1" x14ac:dyDescent="0.3">
      <c r="A6" s="12" t="s">
        <v>4</v>
      </c>
      <c r="B6" s="88" t="s">
        <v>16</v>
      </c>
      <c r="C6" s="89"/>
      <c r="D6" s="89"/>
      <c r="E6" s="90"/>
      <c r="F6" s="87"/>
      <c r="G6" s="1"/>
      <c r="H6" s="1"/>
    </row>
    <row r="7" spans="1:8" ht="13.5" customHeight="1" thickTop="1" thickBot="1" x14ac:dyDescent="0.3">
      <c r="A7" s="12" t="s">
        <v>5</v>
      </c>
      <c r="B7" s="13">
        <v>270</v>
      </c>
      <c r="C7" s="14" t="s">
        <v>15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169.5</v>
      </c>
      <c r="C8" s="17">
        <v>186.16</v>
      </c>
      <c r="D8" s="18">
        <v>184.25</v>
      </c>
      <c r="E8" s="17">
        <f>(B8+C8+D8)/3</f>
        <v>179.97</v>
      </c>
      <c r="F8" s="19">
        <v>179.97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45765</v>
      </c>
      <c r="C9" s="20">
        <f>C8*B7</f>
        <v>50263.199999999997</v>
      </c>
      <c r="D9" s="21">
        <f>D8*B7</f>
        <v>49747.5</v>
      </c>
      <c r="E9" s="21">
        <f>F8*B7</f>
        <v>48591.9</v>
      </c>
      <c r="F9" s="19">
        <f>E9</f>
        <v>48591.9</v>
      </c>
      <c r="G9" s="1"/>
      <c r="H9" s="1"/>
    </row>
    <row r="10" spans="1:8" ht="13.5" customHeight="1" thickTop="1" thickBot="1" x14ac:dyDescent="0.3">
      <c r="A10" s="22" t="s">
        <v>8</v>
      </c>
      <c r="B10" s="23">
        <f>B9</f>
        <v>45765</v>
      </c>
      <c r="C10" s="23">
        <f t="shared" ref="C10:D10" si="0">C9</f>
        <v>50263.199999999997</v>
      </c>
      <c r="D10" s="23">
        <f t="shared" si="0"/>
        <v>49747.5</v>
      </c>
      <c r="E10" s="23">
        <f>E9</f>
        <v>48591.9</v>
      </c>
      <c r="F10" s="23">
        <f>F9</f>
        <v>48591.9</v>
      </c>
      <c r="G10" s="1"/>
      <c r="H10" s="1"/>
    </row>
    <row r="11" spans="1:8" ht="27" customHeight="1" thickTop="1" thickBot="1" x14ac:dyDescent="0.3">
      <c r="A11" s="12" t="s">
        <v>9</v>
      </c>
      <c r="B11" s="23">
        <f>B10</f>
        <v>45765</v>
      </c>
      <c r="C11" s="23">
        <f>C10</f>
        <v>50263.199999999997</v>
      </c>
      <c r="D11" s="23">
        <f>D10</f>
        <v>49747.5</v>
      </c>
      <c r="E11" s="23">
        <f>E10</f>
        <v>48591.9</v>
      </c>
      <c r="F11" s="24">
        <f>E11</f>
        <v>48591.9</v>
      </c>
      <c r="G11" s="1"/>
      <c r="H11" s="1"/>
    </row>
    <row r="12" spans="1:8" ht="13.5" customHeight="1" thickTop="1" x14ac:dyDescent="0.25">
      <c r="E12" s="26"/>
      <c r="F12" s="26"/>
      <c r="G12" s="1"/>
      <c r="H12" s="1"/>
    </row>
    <row r="13" spans="1:8" ht="13.5" customHeight="1" x14ac:dyDescent="0.25">
      <c r="A13" s="75" t="s">
        <v>18</v>
      </c>
      <c r="B13" s="75"/>
      <c r="C13" s="75"/>
      <c r="D13" s="75"/>
      <c r="E13" s="75"/>
      <c r="F13" s="75"/>
      <c r="G13" s="1"/>
      <c r="H13" s="1"/>
    </row>
    <row r="14" spans="1:8" ht="46.5" customHeight="1" x14ac:dyDescent="0.25">
      <c r="A14" s="75"/>
      <c r="B14" s="75"/>
      <c r="C14" s="75"/>
      <c r="D14" s="75"/>
      <c r="E14" s="75"/>
      <c r="F14" s="75"/>
      <c r="G14" s="1"/>
      <c r="H14" s="1"/>
    </row>
    <row r="15" spans="1:8" ht="13.5" customHeight="1" x14ac:dyDescent="0.25">
      <c r="A15" s="2" t="s">
        <v>12</v>
      </c>
      <c r="D15" s="2" t="s">
        <v>13</v>
      </c>
      <c r="G15" s="1"/>
      <c r="H15" s="1"/>
    </row>
    <row r="16" spans="1:8" ht="25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26.2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25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76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 НОВЫЕ ЦЕНЫ</vt:lpstr>
      <vt:lpstr>хоз.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2023-11-20T12:15:25Z</cp:lastPrinted>
  <dcterms:created xsi:type="dcterms:W3CDTF">2016-03-22T05:41:53Z</dcterms:created>
  <dcterms:modified xsi:type="dcterms:W3CDTF">2023-11-20T12:16:16Z</dcterms:modified>
</cp:coreProperties>
</file>