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Лист1" sheetId="1" r:id="rId1"/>
    <sheet name="Лист2" sheetId="2" r:id="rId2"/>
    <sheet name="Лист3" sheetId="3" r:id="rId3"/>
  </sheets>
  <definedNames>
    <definedName name="OLE_LINK2" localSheetId="0">Лист1!#REF!</definedName>
  </definedNames>
  <calcPr calcId="145621"/>
</workbook>
</file>

<file path=xl/calcChain.xml><?xml version="1.0" encoding="utf-8"?>
<calcChain xmlns="http://schemas.openxmlformats.org/spreadsheetml/2006/main">
  <c r="I8" i="1" l="1"/>
  <c r="J9" i="1" s="1"/>
  <c r="I9" i="1"/>
  <c r="I10" i="1"/>
  <c r="J11" i="1" s="1"/>
  <c r="I11" i="1"/>
  <c r="J12" i="1" s="1"/>
  <c r="I12" i="1"/>
  <c r="J13" i="1" s="1"/>
  <c r="I13" i="1"/>
  <c r="I14" i="1"/>
  <c r="J15" i="1" s="1"/>
  <c r="I15" i="1"/>
  <c r="J16" i="1" s="1"/>
  <c r="I16" i="1"/>
  <c r="J17" i="1" s="1"/>
  <c r="I17" i="1"/>
  <c r="I18" i="1"/>
  <c r="J19" i="1" s="1"/>
  <c r="I19" i="1"/>
  <c r="I20" i="1"/>
  <c r="J21" i="1" s="1"/>
  <c r="I21" i="1"/>
  <c r="I22" i="1"/>
  <c r="I7" i="1"/>
</calcChain>
</file>

<file path=xl/sharedStrings.xml><?xml version="1.0" encoding="utf-8"?>
<sst xmlns="http://schemas.openxmlformats.org/spreadsheetml/2006/main" count="54" uniqueCount="40">
  <si>
    <t>IV. ОБОСНОВАНИЕ НАЧАЛЬНОЙ (МАКСИМАЛЬНОЙ) ЦЕНЫ  ГРАЖДАНСКО-ПРАВОВОГО ДОГОВОРА</t>
  </si>
  <si>
    <t>№ п.п (вида товара)</t>
  </si>
  <si>
    <t>Наименование  товара</t>
  </si>
  <si>
    <t>Характеристика товара</t>
  </si>
  <si>
    <t>Ед. тарифа</t>
  </si>
  <si>
    <t>Кол-во</t>
  </si>
  <si>
    <t>Единичные цены (тарифы)</t>
  </si>
  <si>
    <t>Средняя цена, руб.</t>
  </si>
  <si>
    <t>Начальная цена, руб.</t>
  </si>
  <si>
    <t>1*</t>
  </si>
  <si>
    <t>2*</t>
  </si>
  <si>
    <t>3*</t>
  </si>
  <si>
    <t>Итого:</t>
  </si>
  <si>
    <t>Муниципальное бюджетное общеобразовательное учреждение "Средняя общеобразовательная школа №2"</t>
  </si>
  <si>
    <t>Директор ______________________ Ефремова И.А..</t>
  </si>
  <si>
    <t>Метод сопоставимых рыночных цен (АНАЛИЗ РЫНКА).</t>
  </si>
  <si>
    <t>Аукцион в электронной форме на поставку оргтехники</t>
  </si>
  <si>
    <t>шт.</t>
  </si>
  <si>
    <t>Всего:</t>
  </si>
  <si>
    <t>Интерактивный стол.</t>
  </si>
  <si>
    <t xml:space="preserve">Металлический корпус. Диагональ не менее 46" дюймов. Высота стола: не менее 780 и не более 800 мм. Столешница интерактивного стола должна иметь полукруглые углы. Цвет корпуса черный. Размеры стойки: длинна стойки не менее 800 мм, ширина не более 440 мм, высота не более 730 мм. Основание стола должно быть выполнено на металлической основе, и иметь не менее шести регулирующихся по высоте ножек. Включение стола должно осуществляться одной кнопкой. Нижняя часть корпуса должна иметь не менее двух вентиляционных отверстий размером не более 160 на 100 мм.
Поддерживает одновременную работу не менее 10 человек. Экран защищен каленым стеклом толщиной не менее 6 мм. Масса: не более 90 кг. Диагональ: не менее 46 дюймов. Разрешение 1920x1080 (16:9) Full HD. Программная поддержка одновременных прикосновений не менее 40. Интерфейсы коммуникации - не менее 2-х портов USB 3.0 расположенных сбоку стола. Операционная система – Windows 8.1 русифицированная версия, включая лицензию. Разрядность операционной системы не менее 64 bit. Тип процессор: количество ядер – не менее 2-х; количество потоков – не менее 4-х; объем кэша L3 – не менее 3072 кб; тактовая частота не менее 3 000 Мгц. Объем оперативной памяти: не менее 4 Гб;
Объем накопителя не менее 120 Гб;  тип накопителя – твердотельный; объем видеопамяти – не менее 2048 Мб. Встроенные динамики. Технология распознавания касания - ИК поверхностно-световые волны.
Разрешение сенсора – не менее 32767х32767 dpi.
Программное обеспечение: В комплект  входит не менее 315 интерактивных, развивающих программ полностью на русском языке. Интерфейс программного обеспечения: Microsoft Word, Excel, Power Point, Outlook. Техническая служба поддержки в РФ.
</t>
  </si>
  <si>
    <t xml:space="preserve">Лазерное МФУ. </t>
  </si>
  <si>
    <t xml:space="preserve">Тип печати – лазерная. Максимальное разрешение факса не менее 600x600 dpi. Скорость печати – не менее 10 стр./мин. Тип бумаги – лист.
Максимальный размер документа – не менее 216x297 мм. Емкость устройства автоподачи не менее 15 листов. АОН.  Автопереключение факс или телефон.
Записная книжка: не менее 110 номеров.
Многоадресная рассылка: не менее 60 абонентов.
Функция копирования.  Проводная трубка.
Спикерфон. Регулятор уровня громкости в трубке.
</t>
  </si>
  <si>
    <t xml:space="preserve">Лазерный цветной принтер. </t>
  </si>
  <si>
    <t xml:space="preserve">Лазерный принтер. </t>
  </si>
  <si>
    <t>Источник бесперебойного питания.</t>
  </si>
  <si>
    <t xml:space="preserve">Тип – интерактивный. Выходная мощность не менее 360 Вт. Время переключения на батарею не более 8мс.
Количество выходных разъемов питания не менее 3 штук. Время работы при полной нагрузке  не менее 5 минут. Звуковая сигнализация. Холодный старт.
Время зарядки батареи не более 6 часов.
Уровень шума не более 40 Дб. Вес не более 5 кг.
</t>
  </si>
  <si>
    <t xml:space="preserve">Интерфейс подключения – USB; цвет оформления – серый или черный; цвет русских и латинских букв разного цвета, и нанесен на клавиатуру заводским способом;
цифровой блок; тип – мембранная; количество клавиш – не менее 107; количество дополнительных клавиш – не менее 3-х.
</t>
  </si>
  <si>
    <t xml:space="preserve">Интерфейс подключения – USB; цвет: – черный или  серый; тип – оптическая светодиодная; количество клавиш – не менее 3 (включая колесо-кнопку);
разрешение оптического сенсора – не менее 800 dpi;
длина кабеля – не менее 1,5 м.
</t>
  </si>
  <si>
    <t>Коммерческое предложение вх. № 2222 ОТ  18.09.2015 г.</t>
  </si>
  <si>
    <t>Коммерческое предложение вх. № 2223 от 18.09.2015 г.</t>
  </si>
  <si>
    <t>Коммерческое предложение вх. № 2224 от 18.09.2015 г.</t>
  </si>
  <si>
    <t>Дата составления сводной таблицы 26.10.2015 года</t>
  </si>
  <si>
    <t xml:space="preserve">Принтер, сканер, копир, факс.
Тип печати: черно-белая. Автоматическая двусторонняя печать. Скорость печати А4 не менее 35 страниц в минуту. Скорость копирования А4  не менее 35 страниц в минуту. Максимальное разрешение не менее 1200x1200 dpi. Время выхода первой копии не более 6,9 сек. Время разогрева: не более 20 сек. Объём памяти не менее 512 Мб. Автоподатчик. Дуплекс. Ресурс экономичного тонер-картриджа не менее 7200 страниц А4 при 6% заполнении страницы. Наличие отдельного от тонера-картриджа фотобарабана с ресурсом не менее 100 000 страниц формата А4. Вес – не более 18 кг. Класс энергетической эффективности не ниже класса «А».
</t>
  </si>
  <si>
    <t xml:space="preserve">Факс. </t>
  </si>
  <si>
    <t xml:space="preserve">Тип печати – цветная.
Технология печати – лазерная. Максимальный формат  не менее A4. Количество цветов – не менее 4 штук. Максимальное разрешение для цветной печати не менее 600x600 dpi. Скорость цветной печати не менее 4 страниц в минуту. Выход первой страницы: цветная не более 27,5 с. Ресурс цветного картриджа: не менее 1000 страниц. Объем памяти: не менее 8 Мб. Вес: не более 12,2 кг. Класс энергетической эффективности не ниже класса «А».
</t>
  </si>
  <si>
    <t>Тип печати – черно-белая. Технология печати – лазерная. Максимальный формат – не менее А4. Максимальное разрешение для  печати – не менее 600x600 dpi.  Скорость печати – не менее 18 страниц в минуту. Подача бумаги – не менее 150 лист. Вывод бумаги – не менее 100 лист. Двусторонняя печать - с ручной подачей бумаги. Ресурс картриджа/тонера - не менее 1600 страниц. Объем памяти – не менее 2 Мб. Интерфейс USB 2.0. Вес – не более 5,2 кг. Класс энергетической эффективности не ниже класса «А».</t>
  </si>
  <si>
    <t xml:space="preserve"> Клавиатура. </t>
  </si>
  <si>
    <t>Манипулятор "мышь"</t>
  </si>
  <si>
    <t>Итого: Начальная (максимальная) цена контракта:    767 343 (семьсот шестьдесят семь тысяч триста сорок три) рубля 51 копейка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</si>
</sst>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0_р_."/>
  </numFmts>
  <fonts count="10"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sz val="12"/>
      <name val="Times New Roman"/>
      <family val="1"/>
      <charset val="204"/>
    </font>
    <font>
      <i/>
      <sz val="12"/>
      <name val="Times New Roman"/>
      <family val="1"/>
      <charset val="204"/>
    </font>
    <font>
      <sz val="12"/>
      <color rgb="FFFF0000"/>
      <name val="Times New Roman"/>
      <family val="1"/>
      <charset val="204"/>
    </font>
    <font>
      <i/>
      <sz val="12"/>
      <color theme="1"/>
      <name val="Times New Roman"/>
      <family val="1"/>
      <charset val="204"/>
    </font>
    <font>
      <sz val="8"/>
      <color theme="1"/>
      <name val="Times New Roman"/>
      <family val="1"/>
      <charset val="204"/>
    </font>
    <font>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2" fillId="2" borderId="0" xfId="0" applyFont="1" applyFill="1"/>
    <xf numFmtId="0" fontId="4" fillId="2" borderId="0" xfId="0" applyFont="1" applyFill="1"/>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3" fillId="2" borderId="6" xfId="0" applyFont="1" applyFill="1" applyBorder="1" applyAlignment="1">
      <alignment vertical="center" wrapText="1"/>
    </xf>
    <xf numFmtId="0" fontId="2" fillId="0" borderId="7" xfId="0" applyFont="1" applyFill="1" applyBorder="1"/>
    <xf numFmtId="0" fontId="3" fillId="2" borderId="7" xfId="0" applyFont="1" applyFill="1" applyBorder="1" applyAlignment="1">
      <alignment vertical="center" wrapText="1"/>
    </xf>
    <xf numFmtId="0" fontId="3" fillId="2" borderId="0" xfId="0" applyFont="1" applyFill="1"/>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4" fillId="2" borderId="0" xfId="0" applyFont="1" applyFill="1" applyAlignment="1">
      <alignment horizontal="left" vertical="top"/>
    </xf>
    <xf numFmtId="0" fontId="4" fillId="2" borderId="5" xfId="0" applyFont="1" applyFill="1" applyBorder="1" applyAlignment="1">
      <alignment horizontal="center"/>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6" fillId="2" borderId="0" xfId="0" applyFont="1" applyFill="1"/>
    <xf numFmtId="0" fontId="3" fillId="2" borderId="7" xfId="0" applyFont="1" applyFill="1" applyBorder="1" applyAlignment="1">
      <alignment horizontal="center" vertical="center" wrapText="1"/>
    </xf>
    <xf numFmtId="43" fontId="3" fillId="2" borderId="8" xfId="1" applyFont="1" applyFill="1" applyBorder="1" applyAlignment="1">
      <alignment horizontal="center"/>
    </xf>
    <xf numFmtId="0" fontId="2" fillId="0" borderId="4" xfId="0" applyFont="1" applyFill="1" applyBorder="1"/>
    <xf numFmtId="0" fontId="4" fillId="2" borderId="6" xfId="0" applyFont="1" applyFill="1" applyBorder="1" applyAlignment="1">
      <alignment vertical="center" wrapText="1"/>
    </xf>
    <xf numFmtId="0" fontId="4" fillId="2" borderId="8" xfId="0" applyFont="1" applyFill="1" applyBorder="1" applyAlignment="1">
      <alignment horizontal="center" vertical="center" wrapText="1"/>
    </xf>
    <xf numFmtId="2" fontId="3" fillId="2" borderId="7" xfId="0" applyNumberFormat="1" applyFont="1" applyFill="1" applyBorder="1"/>
    <xf numFmtId="0" fontId="5" fillId="0" borderId="1" xfId="0" applyFont="1" applyFill="1" applyBorder="1" applyAlignment="1">
      <alignment vertical="top" wrapText="1"/>
    </xf>
    <xf numFmtId="0" fontId="5" fillId="2" borderId="1" xfId="0" applyFont="1" applyFill="1" applyBorder="1" applyAlignment="1">
      <alignment vertical="center" wrapText="1"/>
    </xf>
    <xf numFmtId="0" fontId="0" fillId="0" borderId="9" xfId="0" applyBorder="1"/>
    <xf numFmtId="0" fontId="8" fillId="0" borderId="0" xfId="0" applyFont="1"/>
    <xf numFmtId="0" fontId="3" fillId="2" borderId="1" xfId="0" applyFont="1" applyFill="1" applyBorder="1" applyAlignment="1">
      <alignment vertical="center" wrapText="1"/>
    </xf>
    <xf numFmtId="0" fontId="2" fillId="0" borderId="1" xfId="0" applyFont="1" applyFill="1" applyBorder="1" applyAlignment="1">
      <alignment vertical="top"/>
    </xf>
    <xf numFmtId="0" fontId="9" fillId="0" borderId="2" xfId="0" applyFont="1" applyBorder="1" applyAlignment="1">
      <alignment horizontal="center" vertical="top" wrapText="1"/>
    </xf>
    <xf numFmtId="0" fontId="9" fillId="0" borderId="5" xfId="0" applyFont="1" applyBorder="1" applyAlignment="1">
      <alignment horizontal="center" vertical="top" wrapText="1"/>
    </xf>
    <xf numFmtId="0" fontId="4" fillId="2" borderId="5" xfId="0" applyFont="1" applyFill="1" applyBorder="1" applyAlignment="1">
      <alignment horizontal="center"/>
    </xf>
    <xf numFmtId="0" fontId="4" fillId="2" borderId="1" xfId="0" applyFont="1" applyFill="1" applyBorder="1" applyAlignment="1">
      <alignment horizontal="center" vertical="center" wrapText="1"/>
    </xf>
    <xf numFmtId="0" fontId="7" fillId="0" borderId="1" xfId="0" applyFont="1" applyBorder="1" applyAlignment="1">
      <alignment horizontal="justify" vertical="top"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wrapText="1"/>
    </xf>
    <xf numFmtId="0" fontId="7" fillId="0" borderId="7" xfId="0" applyFont="1" applyBorder="1"/>
    <xf numFmtId="0" fontId="4" fillId="2" borderId="7" xfId="0" applyFont="1" applyFill="1" applyBorder="1" applyAlignment="1">
      <alignment horizontal="center" vertical="center" wrapText="1"/>
    </xf>
    <xf numFmtId="0" fontId="3" fillId="2" borderId="1" xfId="0" applyFont="1" applyFill="1" applyBorder="1" applyAlignment="1">
      <alignment horizontal="left" vertical="center"/>
    </xf>
    <xf numFmtId="0" fontId="4" fillId="2" borderId="1" xfId="0" applyFont="1" applyFill="1" applyBorder="1"/>
    <xf numFmtId="0" fontId="3" fillId="2" borderId="1" xfId="0" applyFont="1" applyFill="1" applyBorder="1"/>
    <xf numFmtId="0" fontId="0" fillId="0" borderId="1" xfId="0" applyBorder="1"/>
    <xf numFmtId="0" fontId="2" fillId="2" borderId="1" xfId="0" applyFont="1" applyFill="1" applyBorder="1"/>
    <xf numFmtId="0" fontId="4" fillId="2" borderId="1" xfId="0" applyFont="1" applyFill="1" applyBorder="1" applyAlignment="1">
      <alignment horizontal="left"/>
    </xf>
    <xf numFmtId="0" fontId="4" fillId="2" borderId="1" xfId="0" applyFont="1" applyFill="1" applyBorder="1" applyAlignment="1">
      <alignment horizontal="left" vertical="top" wrapText="1"/>
    </xf>
    <xf numFmtId="0" fontId="3" fillId="2" borderId="0" xfId="0" applyFont="1" applyFill="1" applyAlignment="1">
      <alignment horizontal="left"/>
    </xf>
    <xf numFmtId="0" fontId="4" fillId="2" borderId="0" xfId="0" applyFont="1" applyFill="1" applyAlignment="1">
      <alignment horizontal="lef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xf>
    <xf numFmtId="0" fontId="4" fillId="2" borderId="5" xfId="0" applyFont="1" applyFill="1" applyBorder="1" applyAlignment="1">
      <alignment horizont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4" fillId="2" borderId="0" xfId="0" applyFont="1" applyFill="1" applyBorder="1" applyAlignment="1">
      <alignment horizontal="left" vertical="top"/>
    </xf>
    <xf numFmtId="0" fontId="0" fillId="0" borderId="0" xfId="0" applyBorder="1"/>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
  <sheetViews>
    <sheetView tabSelected="1" topLeftCell="A17" workbookViewId="0">
      <selection activeCell="N29" sqref="N29"/>
    </sheetView>
  </sheetViews>
  <sheetFormatPr defaultRowHeight="15" x14ac:dyDescent="0.25"/>
  <cols>
    <col min="1" max="1" width="5.85546875" customWidth="1"/>
    <col min="2" max="2" width="24.85546875" customWidth="1"/>
    <col min="3" max="3" width="131.42578125" customWidth="1"/>
    <col min="4" max="4" width="12.140625" customWidth="1"/>
    <col min="5" max="5" width="7.5703125" customWidth="1"/>
    <col min="6" max="7" width="13.5703125" customWidth="1"/>
    <col min="8" max="8" width="13.140625" customWidth="1"/>
    <col min="9" max="9" width="15.85546875" customWidth="1"/>
    <col min="10" max="10" width="16.5703125" customWidth="1"/>
  </cols>
  <sheetData>
    <row r="1" spans="1:13" x14ac:dyDescent="0.25">
      <c r="A1" s="1"/>
      <c r="B1" s="1"/>
      <c r="C1" s="1"/>
      <c r="D1" s="1"/>
      <c r="E1" s="1"/>
      <c r="F1" s="1"/>
      <c r="G1" s="1"/>
      <c r="H1" s="1"/>
      <c r="I1" s="1"/>
      <c r="J1" s="1"/>
      <c r="K1" s="1"/>
      <c r="L1" s="1"/>
      <c r="M1" s="1"/>
    </row>
    <row r="2" spans="1:13" ht="15.75" x14ac:dyDescent="0.25">
      <c r="A2" s="49" t="s">
        <v>0</v>
      </c>
      <c r="B2" s="49"/>
      <c r="C2" s="49"/>
      <c r="D2" s="49"/>
      <c r="E2" s="49"/>
      <c r="F2" s="49"/>
      <c r="G2" s="49"/>
      <c r="H2" s="49"/>
      <c r="I2" s="49"/>
      <c r="J2" s="49"/>
      <c r="K2" s="49"/>
      <c r="L2" s="49"/>
      <c r="M2" s="49"/>
    </row>
    <row r="3" spans="1:13" ht="15.75" x14ac:dyDescent="0.25">
      <c r="A3" s="50" t="s">
        <v>16</v>
      </c>
      <c r="B3" s="50"/>
      <c r="C3" s="50"/>
      <c r="D3" s="50"/>
      <c r="E3" s="50"/>
      <c r="F3" s="50"/>
      <c r="G3" s="50"/>
      <c r="H3" s="50"/>
      <c r="I3" s="50"/>
      <c r="J3" s="50"/>
      <c r="K3" s="50"/>
      <c r="L3" s="50"/>
      <c r="M3" s="50"/>
    </row>
    <row r="4" spans="1:13" ht="15.75" x14ac:dyDescent="0.25">
      <c r="A4" s="2" t="s">
        <v>15</v>
      </c>
      <c r="B4" s="2"/>
      <c r="C4" s="2"/>
      <c r="D4" s="2"/>
      <c r="E4" s="2"/>
      <c r="F4" s="2"/>
      <c r="G4" s="2"/>
      <c r="H4" s="2"/>
      <c r="I4" s="2"/>
      <c r="J4" s="2"/>
      <c r="K4" s="2"/>
      <c r="L4" s="2"/>
      <c r="M4" s="2"/>
    </row>
    <row r="5" spans="1:13" s="2" customFormat="1" ht="32.25" customHeight="1" x14ac:dyDescent="0.25">
      <c r="A5" s="51" t="s">
        <v>1</v>
      </c>
      <c r="B5" s="52" t="s">
        <v>2</v>
      </c>
      <c r="C5" s="52" t="s">
        <v>3</v>
      </c>
      <c r="D5" s="51" t="s">
        <v>4</v>
      </c>
      <c r="E5" s="51" t="s">
        <v>5</v>
      </c>
      <c r="F5" s="54" t="s">
        <v>6</v>
      </c>
      <c r="G5" s="55"/>
      <c r="H5" s="55"/>
      <c r="I5" s="52" t="s">
        <v>7</v>
      </c>
      <c r="J5" s="52" t="s">
        <v>8</v>
      </c>
    </row>
    <row r="6" spans="1:13" s="2" customFormat="1" ht="14.25" customHeight="1" x14ac:dyDescent="0.25">
      <c r="A6" s="51"/>
      <c r="B6" s="53"/>
      <c r="C6" s="53"/>
      <c r="D6" s="51"/>
      <c r="E6" s="51"/>
      <c r="F6" s="13" t="s">
        <v>9</v>
      </c>
      <c r="G6" s="13" t="s">
        <v>10</v>
      </c>
      <c r="H6" s="13" t="s">
        <v>11</v>
      </c>
      <c r="I6" s="53"/>
      <c r="J6" s="53"/>
    </row>
    <row r="7" spans="1:13" s="16" customFormat="1" ht="271.5" customHeight="1" x14ac:dyDescent="0.25">
      <c r="A7" s="56">
        <v>1</v>
      </c>
      <c r="B7" s="24" t="s">
        <v>19</v>
      </c>
      <c r="C7" s="23" t="s">
        <v>20</v>
      </c>
      <c r="D7" s="13" t="s">
        <v>17</v>
      </c>
      <c r="E7" s="15">
        <v>2</v>
      </c>
      <c r="F7" s="4">
        <v>275000</v>
      </c>
      <c r="G7" s="4">
        <v>285000</v>
      </c>
      <c r="H7" s="4">
        <v>297000</v>
      </c>
      <c r="I7" s="14">
        <f>(F7+G7+H7)/3</f>
        <v>285666.66666666669</v>
      </c>
      <c r="J7" s="14"/>
    </row>
    <row r="8" spans="1:13" s="8" customFormat="1" ht="13.5" customHeight="1" x14ac:dyDescent="0.25">
      <c r="A8" s="57"/>
      <c r="B8" s="5" t="s">
        <v>12</v>
      </c>
      <c r="C8" s="6"/>
      <c r="D8" s="7"/>
      <c r="E8" s="7"/>
      <c r="F8" s="17"/>
      <c r="G8" s="17"/>
      <c r="H8" s="17"/>
      <c r="I8" s="14">
        <f t="shared" ref="I8:I22" si="0">(F8+G8+H8)/3</f>
        <v>0</v>
      </c>
      <c r="J8" s="18">
        <v>571333.34</v>
      </c>
    </row>
    <row r="9" spans="1:13" s="2" customFormat="1" ht="114.75" customHeight="1" x14ac:dyDescent="0.25">
      <c r="A9" s="56">
        <v>2</v>
      </c>
      <c r="B9" s="38" t="s">
        <v>21</v>
      </c>
      <c r="C9" s="23" t="s">
        <v>33</v>
      </c>
      <c r="D9" s="13" t="s">
        <v>17</v>
      </c>
      <c r="E9" s="15">
        <v>5</v>
      </c>
      <c r="F9" s="4">
        <v>16000</v>
      </c>
      <c r="G9" s="4">
        <v>16500</v>
      </c>
      <c r="H9" s="4">
        <v>17700</v>
      </c>
      <c r="I9" s="14">
        <f t="shared" si="0"/>
        <v>16733.333333333332</v>
      </c>
      <c r="J9" s="18">
        <f t="shared" ref="J9:J21" si="1">I8*E8</f>
        <v>0</v>
      </c>
    </row>
    <row r="10" spans="1:13" s="8" customFormat="1" ht="13.5" customHeight="1" x14ac:dyDescent="0.25">
      <c r="A10" s="57"/>
      <c r="B10" s="5" t="s">
        <v>12</v>
      </c>
      <c r="C10" s="19"/>
      <c r="D10" s="7"/>
      <c r="E10" s="7"/>
      <c r="F10" s="17"/>
      <c r="G10" s="17"/>
      <c r="H10" s="17"/>
      <c r="I10" s="14">
        <f t="shared" si="0"/>
        <v>0</v>
      </c>
      <c r="J10" s="18">
        <v>83666.649999999994</v>
      </c>
    </row>
    <row r="11" spans="1:13" s="2" customFormat="1" ht="133.5" customHeight="1" x14ac:dyDescent="0.25">
      <c r="A11" s="56">
        <v>3</v>
      </c>
      <c r="B11" s="37" t="s">
        <v>34</v>
      </c>
      <c r="C11" s="23" t="s">
        <v>22</v>
      </c>
      <c r="D11" s="21" t="s">
        <v>17</v>
      </c>
      <c r="E11" s="15">
        <v>3</v>
      </c>
      <c r="F11" s="4">
        <v>11000</v>
      </c>
      <c r="G11" s="4">
        <v>11200</v>
      </c>
      <c r="H11" s="4">
        <v>12000</v>
      </c>
      <c r="I11" s="14">
        <f t="shared" si="0"/>
        <v>11400</v>
      </c>
      <c r="J11" s="18">
        <f t="shared" si="1"/>
        <v>0</v>
      </c>
    </row>
    <row r="12" spans="1:13" s="8" customFormat="1" ht="16.5" customHeight="1" x14ac:dyDescent="0.25">
      <c r="A12" s="57"/>
      <c r="B12" s="5" t="s">
        <v>12</v>
      </c>
      <c r="C12" s="28"/>
      <c r="D12" s="7"/>
      <c r="E12" s="7"/>
      <c r="F12" s="17"/>
      <c r="G12" s="17"/>
      <c r="H12" s="17"/>
      <c r="I12" s="14">
        <f t="shared" si="0"/>
        <v>0</v>
      </c>
      <c r="J12" s="18">
        <f t="shared" si="1"/>
        <v>34200</v>
      </c>
    </row>
    <row r="13" spans="1:13" s="2" customFormat="1" ht="88.5" customHeight="1" x14ac:dyDescent="0.25">
      <c r="A13" s="56">
        <v>4</v>
      </c>
      <c r="B13" s="20" t="s">
        <v>23</v>
      </c>
      <c r="C13" s="33" t="s">
        <v>35</v>
      </c>
      <c r="D13" s="21" t="s">
        <v>17</v>
      </c>
      <c r="E13" s="15">
        <v>2</v>
      </c>
      <c r="F13" s="4">
        <v>8400</v>
      </c>
      <c r="G13" s="4">
        <v>8600</v>
      </c>
      <c r="H13" s="4">
        <v>9500</v>
      </c>
      <c r="I13" s="14">
        <f t="shared" si="0"/>
        <v>8833.3333333333339</v>
      </c>
      <c r="J13" s="18">
        <f t="shared" si="1"/>
        <v>0</v>
      </c>
    </row>
    <row r="14" spans="1:13" s="8" customFormat="1" ht="13.5" customHeight="1" x14ac:dyDescent="0.25">
      <c r="A14" s="57"/>
      <c r="B14" s="5" t="s">
        <v>12</v>
      </c>
      <c r="C14" s="26"/>
      <c r="D14" s="7"/>
      <c r="E14" s="7"/>
      <c r="F14" s="17"/>
      <c r="G14" s="17"/>
      <c r="H14" s="17"/>
      <c r="I14" s="14">
        <f t="shared" si="0"/>
        <v>0</v>
      </c>
      <c r="J14" s="18">
        <v>17666.66</v>
      </c>
    </row>
    <row r="15" spans="1:13" s="2" customFormat="1" ht="67.5" customHeight="1" x14ac:dyDescent="0.25">
      <c r="A15" s="56">
        <v>5</v>
      </c>
      <c r="B15" s="3" t="s">
        <v>24</v>
      </c>
      <c r="C15" s="29" t="s">
        <v>36</v>
      </c>
      <c r="D15" s="21" t="s">
        <v>17</v>
      </c>
      <c r="E15" s="15">
        <v>7</v>
      </c>
      <c r="F15" s="4">
        <v>4300</v>
      </c>
      <c r="G15" s="4">
        <v>4990</v>
      </c>
      <c r="H15" s="4">
        <v>4600</v>
      </c>
      <c r="I15" s="14">
        <f t="shared" si="0"/>
        <v>4630</v>
      </c>
      <c r="J15" s="18">
        <f t="shared" si="1"/>
        <v>0</v>
      </c>
    </row>
    <row r="16" spans="1:13" s="8" customFormat="1" ht="13.5" customHeight="1" x14ac:dyDescent="0.25">
      <c r="A16" s="57"/>
      <c r="B16" s="27" t="s">
        <v>12</v>
      </c>
      <c r="C16" s="30"/>
      <c r="D16" s="7"/>
      <c r="E16" s="7"/>
      <c r="F16" s="17"/>
      <c r="G16" s="17"/>
      <c r="H16" s="17"/>
      <c r="I16" s="14">
        <f t="shared" si="0"/>
        <v>0</v>
      </c>
      <c r="J16" s="18">
        <f t="shared" si="1"/>
        <v>32410</v>
      </c>
    </row>
    <row r="17" spans="1:49" s="2" customFormat="1" ht="89.25" customHeight="1" x14ac:dyDescent="0.25">
      <c r="A17" s="56">
        <v>6</v>
      </c>
      <c r="B17" s="20" t="s">
        <v>25</v>
      </c>
      <c r="C17" s="33" t="s">
        <v>26</v>
      </c>
      <c r="D17" s="21" t="s">
        <v>17</v>
      </c>
      <c r="E17" s="15">
        <v>2</v>
      </c>
      <c r="F17" s="4">
        <v>4500</v>
      </c>
      <c r="G17" s="4">
        <v>5000</v>
      </c>
      <c r="H17" s="4">
        <v>5000</v>
      </c>
      <c r="I17" s="14">
        <f t="shared" si="0"/>
        <v>4833.333333333333</v>
      </c>
      <c r="J17" s="18">
        <f t="shared" si="1"/>
        <v>0</v>
      </c>
    </row>
    <row r="18" spans="1:49" s="8" customFormat="1" ht="13.5" customHeight="1" x14ac:dyDescent="0.25">
      <c r="A18" s="57"/>
      <c r="B18" s="5" t="s">
        <v>12</v>
      </c>
      <c r="C18" s="26"/>
      <c r="D18" s="7"/>
      <c r="E18" s="7"/>
      <c r="F18" s="17"/>
      <c r="G18" s="17"/>
      <c r="H18" s="17"/>
      <c r="I18" s="14">
        <f t="shared" si="0"/>
        <v>0</v>
      </c>
      <c r="J18" s="18">
        <v>9666.66</v>
      </c>
    </row>
    <row r="19" spans="1:49" s="8" customFormat="1" ht="57" customHeight="1" x14ac:dyDescent="0.25">
      <c r="A19" s="56">
        <v>7</v>
      </c>
      <c r="B19" s="20" t="s">
        <v>37</v>
      </c>
      <c r="C19" s="33" t="s">
        <v>27</v>
      </c>
      <c r="D19" s="21" t="s">
        <v>17</v>
      </c>
      <c r="E19" s="15">
        <v>30</v>
      </c>
      <c r="F19" s="4">
        <v>265</v>
      </c>
      <c r="G19" s="4">
        <v>270</v>
      </c>
      <c r="H19" s="4">
        <v>280</v>
      </c>
      <c r="I19" s="14">
        <f t="shared" si="0"/>
        <v>271.66666666666669</v>
      </c>
      <c r="J19" s="18">
        <f t="shared" si="1"/>
        <v>0</v>
      </c>
    </row>
    <row r="20" spans="1:49" s="8" customFormat="1" ht="13.5" customHeight="1" x14ac:dyDescent="0.25">
      <c r="A20" s="57"/>
      <c r="B20" s="34" t="s">
        <v>12</v>
      </c>
      <c r="C20" s="26"/>
      <c r="D20" s="35"/>
      <c r="E20" s="35"/>
      <c r="F20" s="36"/>
      <c r="G20" s="36"/>
      <c r="H20" s="36"/>
      <c r="I20" s="14">
        <f t="shared" si="0"/>
        <v>0</v>
      </c>
      <c r="J20" s="18">
        <v>8150.1</v>
      </c>
    </row>
    <row r="21" spans="1:49" s="8" customFormat="1" ht="83.25" customHeight="1" x14ac:dyDescent="0.25">
      <c r="A21" s="31">
        <v>8</v>
      </c>
      <c r="B21" s="27" t="s">
        <v>38</v>
      </c>
      <c r="C21" s="39" t="s">
        <v>28</v>
      </c>
      <c r="D21" s="27" t="s">
        <v>17</v>
      </c>
      <c r="E21" s="27">
        <v>30</v>
      </c>
      <c r="F21" s="32">
        <v>340</v>
      </c>
      <c r="G21" s="32">
        <v>350</v>
      </c>
      <c r="H21" s="32">
        <v>335</v>
      </c>
      <c r="I21" s="14">
        <f t="shared" si="0"/>
        <v>341.66666666666669</v>
      </c>
      <c r="J21" s="18">
        <f t="shared" si="1"/>
        <v>0</v>
      </c>
    </row>
    <row r="22" spans="1:49" s="8" customFormat="1" ht="17.25" customHeight="1" x14ac:dyDescent="0.25">
      <c r="A22" s="31"/>
      <c r="B22" s="5" t="s">
        <v>12</v>
      </c>
      <c r="C22" s="40"/>
      <c r="D22" s="7"/>
      <c r="E22" s="7"/>
      <c r="F22" s="41"/>
      <c r="G22" s="41"/>
      <c r="H22" s="41"/>
      <c r="I22" s="14">
        <f t="shared" si="0"/>
        <v>0</v>
      </c>
      <c r="J22" s="18">
        <v>10250.1</v>
      </c>
    </row>
    <row r="23" spans="1:49" ht="15.75" x14ac:dyDescent="0.25">
      <c r="A23" s="12"/>
      <c r="B23" s="58" t="s">
        <v>18</v>
      </c>
      <c r="C23" s="59"/>
      <c r="D23" s="59"/>
      <c r="E23" s="59"/>
      <c r="F23" s="59"/>
      <c r="G23" s="59"/>
      <c r="H23" s="59"/>
      <c r="I23" s="22"/>
      <c r="J23" s="18">
        <v>767343.51</v>
      </c>
      <c r="K23" s="2"/>
      <c r="L23" s="2"/>
      <c r="M23" s="2"/>
    </row>
    <row r="24" spans="1:49" ht="15.75" x14ac:dyDescent="0.25">
      <c r="A24" s="44" t="s">
        <v>39</v>
      </c>
      <c r="B24" s="42"/>
      <c r="C24" s="42"/>
      <c r="D24" s="42"/>
      <c r="E24" s="42"/>
      <c r="F24" s="42"/>
      <c r="G24" s="42"/>
      <c r="H24" s="42"/>
      <c r="I24" s="42"/>
      <c r="J24" s="44"/>
      <c r="K24" s="2"/>
      <c r="L24" s="2"/>
      <c r="M24" s="2"/>
    </row>
    <row r="25" spans="1:49" ht="15.75" x14ac:dyDescent="0.25">
      <c r="A25" s="42"/>
      <c r="B25" s="42"/>
      <c r="C25" s="42"/>
      <c r="D25" s="42"/>
      <c r="E25" s="42"/>
      <c r="F25" s="42"/>
      <c r="G25" s="42"/>
      <c r="H25" s="42"/>
      <c r="I25" s="42"/>
      <c r="J25" s="43"/>
      <c r="K25" s="11"/>
      <c r="L25" s="11"/>
      <c r="M25" s="11"/>
    </row>
    <row r="26" spans="1:49" ht="15.75" x14ac:dyDescent="0.25">
      <c r="A26" s="9">
        <v>1</v>
      </c>
      <c r="B26" s="48" t="s">
        <v>29</v>
      </c>
      <c r="C26" s="48"/>
      <c r="D26" s="42"/>
      <c r="E26" s="42"/>
      <c r="F26" s="42"/>
      <c r="G26" s="42"/>
      <c r="H26" s="42"/>
      <c r="I26" s="42"/>
      <c r="J26" s="43"/>
      <c r="K26" s="11"/>
      <c r="L26" s="11"/>
      <c r="M26" s="11"/>
    </row>
    <row r="27" spans="1:49" ht="15.75" x14ac:dyDescent="0.25">
      <c r="A27" s="10">
        <v>2</v>
      </c>
      <c r="B27" s="48" t="s">
        <v>30</v>
      </c>
      <c r="C27" s="48"/>
      <c r="D27" s="42"/>
      <c r="E27" s="42"/>
      <c r="F27" s="42"/>
      <c r="G27" s="42"/>
      <c r="H27" s="42"/>
      <c r="I27" s="42"/>
      <c r="J27" s="43"/>
      <c r="K27" s="11"/>
      <c r="L27" s="11"/>
      <c r="M27" s="11"/>
    </row>
    <row r="28" spans="1:49" ht="15.75" x14ac:dyDescent="0.25">
      <c r="A28" s="9">
        <v>3</v>
      </c>
      <c r="B28" s="48" t="s">
        <v>31</v>
      </c>
      <c r="C28" s="48"/>
      <c r="D28" s="42"/>
      <c r="E28" s="42"/>
      <c r="F28" s="42"/>
      <c r="G28" s="42"/>
      <c r="H28" s="42"/>
      <c r="I28" s="42"/>
      <c r="J28" s="43"/>
      <c r="K28" s="11"/>
      <c r="L28" s="11"/>
      <c r="M28" s="11"/>
    </row>
    <row r="29" spans="1:49" s="25" customFormat="1" ht="15.75" x14ac:dyDescent="0.25">
      <c r="A29" s="10"/>
      <c r="B29" s="48"/>
      <c r="C29" s="48"/>
      <c r="D29" s="42"/>
      <c r="E29" s="42"/>
      <c r="F29" s="42"/>
      <c r="G29" s="42"/>
      <c r="H29" s="42"/>
      <c r="I29" s="42"/>
      <c r="J29" s="43"/>
      <c r="K29" s="60"/>
      <c r="L29" s="60"/>
      <c r="M29" s="60"/>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row>
    <row r="30" spans="1:49" ht="15.75" x14ac:dyDescent="0.25">
      <c r="A30" s="42"/>
      <c r="B30" s="47" t="s">
        <v>13</v>
      </c>
      <c r="C30" s="47"/>
      <c r="D30" s="46"/>
      <c r="E30" s="46"/>
      <c r="F30" s="46"/>
      <c r="G30" s="46"/>
      <c r="H30" s="46"/>
      <c r="I30" s="46"/>
      <c r="J30" s="46"/>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row>
    <row r="31" spans="1:49" ht="15.75" x14ac:dyDescent="0.25">
      <c r="A31" s="42"/>
      <c r="B31" s="47" t="s">
        <v>14</v>
      </c>
      <c r="C31" s="47"/>
      <c r="D31" s="46"/>
      <c r="E31" s="46"/>
      <c r="F31" s="46"/>
      <c r="G31" s="46"/>
      <c r="H31" s="46"/>
      <c r="I31" s="46"/>
      <c r="J31" s="46"/>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row>
    <row r="32" spans="1:49" ht="15.75" x14ac:dyDescent="0.25">
      <c r="A32" s="45"/>
      <c r="B32" s="47" t="s">
        <v>32</v>
      </c>
      <c r="C32" s="47"/>
      <c r="D32" s="45"/>
      <c r="E32" s="45"/>
      <c r="F32" s="45"/>
      <c r="G32" s="45"/>
      <c r="H32" s="45"/>
      <c r="I32" s="45"/>
      <c r="J32" s="45"/>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row>
    <row r="33" spans="1:49" x14ac:dyDescent="0.25">
      <c r="A33" s="45"/>
      <c r="B33" s="45"/>
      <c r="C33" s="45"/>
      <c r="D33" s="45"/>
      <c r="E33" s="45"/>
      <c r="F33" s="45"/>
      <c r="G33" s="45"/>
      <c r="H33" s="45"/>
      <c r="I33" s="45"/>
      <c r="J33" s="45"/>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row>
    <row r="34" spans="1:49" x14ac:dyDescent="0.25">
      <c r="A34" s="45"/>
      <c r="B34" s="45"/>
      <c r="C34" s="45"/>
      <c r="D34" s="45"/>
      <c r="E34" s="45"/>
      <c r="F34" s="45"/>
      <c r="G34" s="45"/>
      <c r="H34" s="45"/>
      <c r="I34" s="45"/>
      <c r="J34" s="45"/>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row>
    <row r="35" spans="1:49" x14ac:dyDescent="0.25">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row>
  </sheetData>
  <mergeCells count="22">
    <mergeCell ref="B27:C27"/>
    <mergeCell ref="B23:H23"/>
    <mergeCell ref="A15:A16"/>
    <mergeCell ref="B26:C26"/>
    <mergeCell ref="A17:A18"/>
    <mergeCell ref="A19:A20"/>
    <mergeCell ref="B29:C29"/>
    <mergeCell ref="B28:C28"/>
    <mergeCell ref="A2:M2"/>
    <mergeCell ref="A3:M3"/>
    <mergeCell ref="A5:A6"/>
    <mergeCell ref="B5:B6"/>
    <mergeCell ref="C5:C6"/>
    <mergeCell ref="D5:D6"/>
    <mergeCell ref="E5:E6"/>
    <mergeCell ref="F5:H5"/>
    <mergeCell ref="I5:I6"/>
    <mergeCell ref="J5:J6"/>
    <mergeCell ref="A13:A14"/>
    <mergeCell ref="A7:A8"/>
    <mergeCell ref="A11:A12"/>
    <mergeCell ref="A9:A10"/>
  </mergeCells>
  <pageMargins left="0.39370078740157483" right="0.39370078740157483" top="0.39370078740157483" bottom="0.39370078740157483"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2015-10-28T05:03:13Z</dcterms:modified>
</cp:coreProperties>
</file>