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22" i="1"/>
  <c r="L20"/>
  <c r="L19"/>
  <c r="L18"/>
  <c r="L17"/>
  <c r="L16"/>
  <c r="M16" s="1"/>
  <c r="L15"/>
  <c r="L14"/>
  <c r="L13"/>
  <c r="M12"/>
  <c r="L11"/>
  <c r="L10"/>
  <c r="L9"/>
</calcChain>
</file>

<file path=xl/sharedStrings.xml><?xml version="1.0" encoding="utf-8"?>
<sst xmlns="http://schemas.openxmlformats.org/spreadsheetml/2006/main" count="78" uniqueCount="45">
  <si>
    <t>Метод обоснования начальной (максимальной) цены: метод сопоставления рыночных цен</t>
  </si>
  <si>
    <t>Способ осуществления закупки: электронный аукцион среди субъектов малого предпринимательства и социально-ориентированных некоммерческих организаций</t>
  </si>
  <si>
    <t xml:space="preserve">№ п/п </t>
  </si>
  <si>
    <t>Наименование объекта закупки</t>
  </si>
  <si>
    <t>Характеристика объекта закупки</t>
  </si>
  <si>
    <t>Ед.изм.</t>
  </si>
  <si>
    <t>Кол-во</t>
  </si>
  <si>
    <t>Единичные цены (тарифы)</t>
  </si>
  <si>
    <t>Средняя цена, руб.</t>
  </si>
  <si>
    <t>Сумма</t>
  </si>
  <si>
    <t>Постав-щик 1</t>
  </si>
  <si>
    <t>Постав-щик 2</t>
  </si>
  <si>
    <t>Постав-щик 3</t>
  </si>
  <si>
    <t>Постав-щик 4</t>
  </si>
  <si>
    <t>Постав-щик 5</t>
  </si>
  <si>
    <t>Постав-щик 6</t>
  </si>
  <si>
    <t>шт</t>
  </si>
  <si>
    <t xml:space="preserve">ИТОГО по виду товара </t>
  </si>
  <si>
    <t>Директор</t>
  </si>
  <si>
    <t xml:space="preserve">Комисаренко Е.Б. </t>
  </si>
  <si>
    <t xml:space="preserve">Поставщик 1: </t>
  </si>
  <si>
    <t>Поставщик2 :</t>
  </si>
  <si>
    <t>Поставщик 3:</t>
  </si>
  <si>
    <t>Итого:</t>
  </si>
  <si>
    <t>Исп.: Гл. специалист по закупкам Н.Н. Белинская</t>
  </si>
  <si>
    <t>Рабочая тетрадь</t>
  </si>
  <si>
    <t>коммерческое предложение  б/н от 23.04.18</t>
  </si>
  <si>
    <t>коммерческое предложение б/н от 23.04.18</t>
  </si>
  <si>
    <t>IV. Обоснование начальной (максимальной) цены  гражданско-правового договора на поставку рабочих тетрадей</t>
  </si>
  <si>
    <t>Безруких М.М. Прописи 1 кл ч.1. Мягкая обложка.</t>
  </si>
  <si>
    <t>Безруких М.М. Прописи 1 кл ч.2. Мягкая обложка.</t>
  </si>
  <si>
    <t>Безруких М.М. Прописи 1 кл ч.3. Мягкая обложка.</t>
  </si>
  <si>
    <t>Иванов С.В. Русский язык 1 кл ч.1. Мягкая обложка</t>
  </si>
  <si>
    <t>Ефросинина Л.А.  Литературное чтение  1 кл. Мягкая обложка.</t>
  </si>
  <si>
    <t>Иванов С.В. Русский язык 1 кл ч.2. Мягкая обложка</t>
  </si>
  <si>
    <t xml:space="preserve">Минаева С.С.  Математика 1 кл. В комплекте 3 части. Мягкая обложка. </t>
  </si>
  <si>
    <t>Минаева С.С.  Математика 2 кл.  В комплекте 2 части. Мягкая обложка.</t>
  </si>
  <si>
    <t>Ефросинина Л.А. Литературное чтение 2 кл.  В комплекте 2 части. Мягкая обложка.</t>
  </si>
  <si>
    <t>Кузнецова М.И  Пишем грамотно 2 кл ч.1. Мягкая обложка.</t>
  </si>
  <si>
    <t>Кузнецова М.И. Пишем грамотно 2 кл ч.2. Мягкая обложка.</t>
  </si>
  <si>
    <t>Ефросинина Л.А.  Литературное чтение 3 кл.  В комплекте 2 части. Мягкая обложка.</t>
  </si>
  <si>
    <t>Минаева С.С.  Математика 3 кл ч.1. Мягкая обложка</t>
  </si>
  <si>
    <t>Минаева С.С.  Математика 3 кл ч.2. Мягкая обложка</t>
  </si>
  <si>
    <t>Ефросинина Л.А. Литературное чтение  4 кл. В комплекте 2 части. Мягкая обложка.</t>
  </si>
  <si>
    <t>Минаева С.С.Математика 4 кл. В комплекте 2 части. Мягкая обложка.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</si>
</sst>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0" xfId="0" applyFont="1" applyFill="1"/>
    <xf numFmtId="2" fontId="2" fillId="2" borderId="0" xfId="0" applyNumberFormat="1" applyFont="1" applyFill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1" fontId="1" fillId="2" borderId="0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2" fillId="2" borderId="0" xfId="0" applyNumberFormat="1" applyFont="1" applyFill="1"/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1" fontId="1" fillId="2" borderId="7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horizontal="right" vertical="center" wrapText="1"/>
    </xf>
    <xf numFmtId="2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9" xfId="0" applyNumberFormat="1" applyFont="1" applyFill="1" applyBorder="1" applyAlignment="1">
      <alignment horizontal="center" vertical="center" wrapText="1"/>
    </xf>
    <xf numFmtId="0" fontId="1" fillId="3" borderId="8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right" vertical="center" wrapText="1"/>
    </xf>
    <xf numFmtId="2" fontId="1" fillId="2" borderId="9" xfId="0" applyNumberFormat="1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1"/>
  <sheetViews>
    <sheetView tabSelected="1" workbookViewId="0">
      <selection activeCell="M25" sqref="M25"/>
    </sheetView>
  </sheetViews>
  <sheetFormatPr defaultRowHeight="15"/>
  <cols>
    <col min="1" max="1" width="5.28515625" style="38" customWidth="1"/>
    <col min="2" max="2" width="15" style="1" customWidth="1"/>
    <col min="3" max="3" width="49" style="1" customWidth="1"/>
    <col min="4" max="4" width="5.85546875" style="34" customWidth="1"/>
    <col min="5" max="5" width="5.28515625" style="35" customWidth="1"/>
    <col min="6" max="6" width="7.7109375" style="33" customWidth="1"/>
    <col min="7" max="8" width="9" style="33" customWidth="1"/>
    <col min="9" max="10" width="0" style="1" hidden="1" customWidth="1"/>
    <col min="11" max="11" width="10.5703125" style="1" hidden="1" customWidth="1"/>
    <col min="12" max="12" width="8.85546875" style="34" customWidth="1"/>
    <col min="13" max="13" width="16.140625" style="34" customWidth="1"/>
    <col min="14" max="14" width="0.140625" style="1" customWidth="1"/>
    <col min="15" max="15" width="15.28515625" style="1" customWidth="1"/>
    <col min="16" max="16" width="12" style="1" customWidth="1"/>
    <col min="17" max="17" width="11" style="1" customWidth="1"/>
    <col min="18" max="18" width="13.140625" style="1" customWidth="1"/>
    <col min="19" max="19" width="10.28515625" style="1" customWidth="1"/>
    <col min="20" max="20" width="12.42578125" style="1" customWidth="1"/>
    <col min="21" max="16384" width="9.140625" style="1"/>
  </cols>
  <sheetData>
    <row r="1" spans="1:20">
      <c r="A1" s="54" t="s">
        <v>28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Q1" s="2"/>
      <c r="T1" s="2"/>
    </row>
    <row r="2" spans="1:20">
      <c r="A2" s="36"/>
      <c r="B2" s="4"/>
      <c r="C2" s="4"/>
      <c r="D2" s="3"/>
      <c r="E2" s="5"/>
      <c r="F2" s="6"/>
      <c r="G2" s="6"/>
      <c r="H2" s="6"/>
      <c r="I2" s="4"/>
      <c r="J2" s="4"/>
      <c r="K2" s="4"/>
      <c r="L2" s="7"/>
      <c r="M2" s="7"/>
      <c r="Q2" s="2"/>
      <c r="T2" s="2"/>
    </row>
    <row r="3" spans="1:20">
      <c r="A3" s="36"/>
      <c r="B3" s="4"/>
      <c r="C3" s="4"/>
      <c r="D3" s="3"/>
      <c r="E3" s="5"/>
      <c r="F3" s="6"/>
      <c r="G3" s="6"/>
      <c r="H3" s="6"/>
      <c r="I3" s="4"/>
      <c r="J3" s="4"/>
      <c r="K3" s="4"/>
      <c r="L3" s="7"/>
      <c r="M3" s="7"/>
      <c r="Q3" s="2"/>
      <c r="S3" s="8"/>
      <c r="T3" s="2"/>
    </row>
    <row r="4" spans="1:20">
      <c r="A4" s="55" t="s">
        <v>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7"/>
      <c r="M4" s="7"/>
      <c r="Q4" s="2"/>
      <c r="T4" s="2"/>
    </row>
    <row r="5" spans="1:20" ht="29.25" customHeight="1">
      <c r="A5" s="56" t="s">
        <v>1</v>
      </c>
      <c r="B5" s="56"/>
      <c r="C5" s="56"/>
      <c r="D5" s="56"/>
      <c r="E5" s="56"/>
      <c r="F5" s="56"/>
      <c r="G5" s="56"/>
      <c r="H5" s="6"/>
      <c r="I5" s="9"/>
      <c r="J5" s="9"/>
      <c r="K5" s="9"/>
      <c r="L5" s="7"/>
      <c r="M5" s="7"/>
      <c r="Q5" s="2"/>
      <c r="T5" s="2"/>
    </row>
    <row r="6" spans="1:20">
      <c r="A6" s="36"/>
      <c r="B6" s="9"/>
      <c r="C6" s="9"/>
      <c r="D6" s="3"/>
      <c r="E6" s="5"/>
      <c r="F6" s="6"/>
      <c r="G6" s="6"/>
      <c r="H6" s="6"/>
      <c r="I6" s="9"/>
      <c r="J6" s="9"/>
      <c r="K6" s="9"/>
      <c r="L6" s="3"/>
      <c r="M6" s="3"/>
      <c r="Q6" s="2"/>
      <c r="T6" s="2"/>
    </row>
    <row r="7" spans="1:20" ht="75.75" customHeight="1">
      <c r="A7" s="37" t="s">
        <v>2</v>
      </c>
      <c r="B7" s="10" t="s">
        <v>3</v>
      </c>
      <c r="C7" s="10" t="s">
        <v>4</v>
      </c>
      <c r="D7" s="10" t="s">
        <v>5</v>
      </c>
      <c r="E7" s="11" t="s">
        <v>6</v>
      </c>
      <c r="F7" s="57" t="s">
        <v>7</v>
      </c>
      <c r="G7" s="57"/>
      <c r="H7" s="57"/>
      <c r="I7" s="10"/>
      <c r="J7" s="10"/>
      <c r="K7" s="12"/>
      <c r="L7" s="57" t="s">
        <v>8</v>
      </c>
      <c r="M7" s="57" t="s">
        <v>9</v>
      </c>
      <c r="P7" s="2"/>
      <c r="Q7" s="2"/>
      <c r="R7" s="2"/>
      <c r="T7" s="2"/>
    </row>
    <row r="8" spans="1:20" ht="26.25" thickBot="1">
      <c r="A8" s="37"/>
      <c r="B8" s="10"/>
      <c r="C8" s="10"/>
      <c r="D8" s="10"/>
      <c r="E8" s="11"/>
      <c r="F8" s="13" t="s">
        <v>10</v>
      </c>
      <c r="G8" s="13" t="s">
        <v>11</v>
      </c>
      <c r="H8" s="13" t="s">
        <v>12</v>
      </c>
      <c r="I8" s="14" t="s">
        <v>13</v>
      </c>
      <c r="J8" s="14" t="s">
        <v>14</v>
      </c>
      <c r="K8" s="14" t="s">
        <v>15</v>
      </c>
      <c r="L8" s="57"/>
      <c r="M8" s="57"/>
      <c r="O8" s="15"/>
      <c r="P8" s="8"/>
      <c r="R8" s="8"/>
    </row>
    <row r="9" spans="1:20" ht="15.75" thickBot="1">
      <c r="A9" s="39">
        <v>1</v>
      </c>
      <c r="B9" s="60" t="s">
        <v>25</v>
      </c>
      <c r="C9" s="59" t="s">
        <v>29</v>
      </c>
      <c r="D9" s="19" t="s">
        <v>16</v>
      </c>
      <c r="E9" s="18">
        <v>135</v>
      </c>
      <c r="F9" s="22">
        <v>192</v>
      </c>
      <c r="G9" s="23">
        <v>187</v>
      </c>
      <c r="H9" s="23">
        <v>178.2</v>
      </c>
      <c r="I9" s="29"/>
      <c r="J9" s="29"/>
      <c r="K9" s="29"/>
      <c r="L9" s="23">
        <f>SUM(F9:H9)/3</f>
        <v>185.73333333333335</v>
      </c>
      <c r="M9" s="20">
        <v>25073.55</v>
      </c>
    </row>
    <row r="10" spans="1:20" ht="15.75" customHeight="1" thickBot="1">
      <c r="A10" s="40">
        <v>2</v>
      </c>
      <c r="B10" s="61" t="s">
        <v>25</v>
      </c>
      <c r="C10" s="59" t="s">
        <v>30</v>
      </c>
      <c r="D10" s="19" t="s">
        <v>16</v>
      </c>
      <c r="E10" s="18">
        <v>135</v>
      </c>
      <c r="F10" s="22">
        <v>192</v>
      </c>
      <c r="G10" s="23">
        <v>187</v>
      </c>
      <c r="H10" s="23">
        <v>178.2</v>
      </c>
      <c r="I10" s="29"/>
      <c r="J10" s="29"/>
      <c r="K10" s="29"/>
      <c r="L10" s="23">
        <f>SUM(F10:H10)/3</f>
        <v>185.73333333333335</v>
      </c>
      <c r="M10" s="20">
        <v>25073.55</v>
      </c>
    </row>
    <row r="11" spans="1:20" ht="15.75" thickBot="1">
      <c r="A11" s="40">
        <v>3</v>
      </c>
      <c r="B11" s="61" t="s">
        <v>25</v>
      </c>
      <c r="C11" s="59" t="s">
        <v>31</v>
      </c>
      <c r="D11" s="19" t="s">
        <v>16</v>
      </c>
      <c r="E11" s="18">
        <v>135</v>
      </c>
      <c r="F11" s="22">
        <v>192</v>
      </c>
      <c r="G11" s="23">
        <v>187</v>
      </c>
      <c r="H11" s="23">
        <v>178.2</v>
      </c>
      <c r="I11" s="29"/>
      <c r="J11" s="29"/>
      <c r="K11" s="29"/>
      <c r="L11" s="23">
        <f>SUM(F11:H11)/3</f>
        <v>185.73333333333335</v>
      </c>
      <c r="M11" s="20">
        <v>25073.55</v>
      </c>
    </row>
    <row r="12" spans="1:20" ht="30.75" thickBot="1">
      <c r="A12" s="40">
        <v>4</v>
      </c>
      <c r="B12" s="61" t="s">
        <v>25</v>
      </c>
      <c r="C12" s="59" t="s">
        <v>33</v>
      </c>
      <c r="D12" s="19" t="s">
        <v>16</v>
      </c>
      <c r="E12" s="18">
        <v>135</v>
      </c>
      <c r="F12" s="22">
        <v>192</v>
      </c>
      <c r="G12" s="23">
        <v>187</v>
      </c>
      <c r="H12" s="23">
        <v>178.2</v>
      </c>
      <c r="I12" s="29"/>
      <c r="J12" s="29"/>
      <c r="K12" s="29"/>
      <c r="L12" s="23">
        <v>185.73</v>
      </c>
      <c r="M12" s="20">
        <f>SUM(L12*E12)</f>
        <v>25073.55</v>
      </c>
    </row>
    <row r="13" spans="1:20" ht="21" customHeight="1" thickBot="1">
      <c r="A13" s="40">
        <v>5</v>
      </c>
      <c r="B13" s="61" t="s">
        <v>25</v>
      </c>
      <c r="C13" s="59" t="s">
        <v>32</v>
      </c>
      <c r="D13" s="19" t="s">
        <v>16</v>
      </c>
      <c r="E13" s="18">
        <v>135</v>
      </c>
      <c r="F13" s="22">
        <v>192</v>
      </c>
      <c r="G13" s="23">
        <v>187</v>
      </c>
      <c r="H13" s="23">
        <v>178.2</v>
      </c>
      <c r="I13" s="29"/>
      <c r="J13" s="29"/>
      <c r="K13" s="29"/>
      <c r="L13" s="23">
        <f t="shared" ref="L13:L20" si="0">SUM(F13:H13)/3</f>
        <v>185.73333333333335</v>
      </c>
      <c r="M13" s="20">
        <v>25073.55</v>
      </c>
    </row>
    <row r="14" spans="1:20" ht="19.5" customHeight="1" thickBot="1">
      <c r="A14" s="42">
        <v>6</v>
      </c>
      <c r="B14" s="61" t="s">
        <v>25</v>
      </c>
      <c r="C14" s="59" t="s">
        <v>34</v>
      </c>
      <c r="D14" s="44" t="s">
        <v>16</v>
      </c>
      <c r="E14" s="24">
        <v>135</v>
      </c>
      <c r="F14" s="25">
        <v>192</v>
      </c>
      <c r="G14" s="26">
        <v>187</v>
      </c>
      <c r="H14" s="26">
        <v>178.2</v>
      </c>
      <c r="I14" s="29"/>
      <c r="J14" s="29"/>
      <c r="K14" s="29"/>
      <c r="L14" s="26">
        <f t="shared" si="0"/>
        <v>185.73333333333335</v>
      </c>
      <c r="M14" s="20">
        <v>25073.55</v>
      </c>
    </row>
    <row r="15" spans="1:20" ht="17.25" customHeight="1" thickBot="1">
      <c r="A15" s="45">
        <v>7</v>
      </c>
      <c r="B15" s="61" t="s">
        <v>25</v>
      </c>
      <c r="C15" s="59" t="s">
        <v>35</v>
      </c>
      <c r="D15" s="13" t="s">
        <v>16</v>
      </c>
      <c r="E15" s="11">
        <v>135</v>
      </c>
      <c r="F15" s="13">
        <v>520</v>
      </c>
      <c r="G15" s="13">
        <v>505</v>
      </c>
      <c r="H15" s="13">
        <v>481.24</v>
      </c>
      <c r="I15" s="46" t="s">
        <v>8</v>
      </c>
      <c r="J15" s="31" t="s">
        <v>9</v>
      </c>
      <c r="K15" s="47"/>
      <c r="L15" s="13">
        <f t="shared" si="0"/>
        <v>502.08</v>
      </c>
      <c r="M15" s="28">
        <v>67780.800000000003</v>
      </c>
    </row>
    <row r="16" spans="1:20" ht="18.75" customHeight="1" thickBot="1">
      <c r="A16" s="43">
        <v>8</v>
      </c>
      <c r="B16" s="61" t="s">
        <v>25</v>
      </c>
      <c r="C16" s="59" t="s">
        <v>36</v>
      </c>
      <c r="D16" s="58" t="s">
        <v>16</v>
      </c>
      <c r="E16" s="16">
        <v>135</v>
      </c>
      <c r="F16" s="17">
        <v>330</v>
      </c>
      <c r="G16" s="27">
        <v>321</v>
      </c>
      <c r="H16" s="27">
        <v>306.24</v>
      </c>
      <c r="I16" s="32">
        <v>2400</v>
      </c>
      <c r="J16" s="32">
        <v>12000</v>
      </c>
      <c r="K16" s="32"/>
      <c r="L16" s="27">
        <f t="shared" si="0"/>
        <v>319.08</v>
      </c>
      <c r="M16" s="20">
        <f>SUM(L16*E16)</f>
        <v>43075.799999999996</v>
      </c>
    </row>
    <row r="17" spans="1:13" ht="30.75" thickBot="1">
      <c r="A17" s="39">
        <v>9</v>
      </c>
      <c r="B17" s="62" t="s">
        <v>25</v>
      </c>
      <c r="C17" s="59" t="s">
        <v>37</v>
      </c>
      <c r="D17" s="19" t="s">
        <v>16</v>
      </c>
      <c r="E17" s="18">
        <v>135</v>
      </c>
      <c r="F17" s="22">
        <v>385</v>
      </c>
      <c r="G17" s="23">
        <v>374</v>
      </c>
      <c r="H17" s="23">
        <v>356.4</v>
      </c>
      <c r="I17" s="29">
        <v>1766</v>
      </c>
      <c r="J17" s="29">
        <v>1766</v>
      </c>
      <c r="K17" s="29"/>
      <c r="L17" s="23">
        <f t="shared" si="0"/>
        <v>371.8</v>
      </c>
      <c r="M17" s="20">
        <v>50193</v>
      </c>
    </row>
    <row r="18" spans="1:13" ht="30.75" thickBot="1">
      <c r="A18" s="40">
        <v>10</v>
      </c>
      <c r="B18" s="61" t="s">
        <v>25</v>
      </c>
      <c r="C18" s="59" t="s">
        <v>38</v>
      </c>
      <c r="D18" s="41" t="s">
        <v>16</v>
      </c>
      <c r="E18" s="18">
        <v>135</v>
      </c>
      <c r="F18" s="22">
        <v>192</v>
      </c>
      <c r="G18" s="23">
        <v>187</v>
      </c>
      <c r="H18" s="23">
        <v>178.2</v>
      </c>
      <c r="I18" s="20">
        <v>1759</v>
      </c>
      <c r="J18" s="20">
        <v>3518</v>
      </c>
      <c r="K18" s="21"/>
      <c r="L18" s="20">
        <f t="shared" si="0"/>
        <v>185.73333333333335</v>
      </c>
      <c r="M18" s="20">
        <v>25073.55</v>
      </c>
    </row>
    <row r="19" spans="1:13" ht="30.75" thickBot="1">
      <c r="A19" s="40">
        <v>11</v>
      </c>
      <c r="B19" s="61" t="s">
        <v>25</v>
      </c>
      <c r="C19" s="59" t="s">
        <v>39</v>
      </c>
      <c r="D19" s="41" t="s">
        <v>16</v>
      </c>
      <c r="E19" s="18">
        <v>135</v>
      </c>
      <c r="F19" s="22">
        <v>192</v>
      </c>
      <c r="G19" s="23">
        <v>187</v>
      </c>
      <c r="H19" s="23">
        <v>178.2</v>
      </c>
      <c r="I19" s="20"/>
      <c r="J19" s="20"/>
      <c r="K19" s="21"/>
      <c r="L19" s="20">
        <f t="shared" si="0"/>
        <v>185.73333333333335</v>
      </c>
      <c r="M19" s="20">
        <v>25073.55</v>
      </c>
    </row>
    <row r="20" spans="1:13" ht="30.75" thickBot="1">
      <c r="A20" s="40">
        <v>12</v>
      </c>
      <c r="B20" s="61" t="s">
        <v>25</v>
      </c>
      <c r="C20" s="59" t="s">
        <v>40</v>
      </c>
      <c r="D20" s="41" t="s">
        <v>16</v>
      </c>
      <c r="E20" s="18">
        <v>135</v>
      </c>
      <c r="F20" s="22">
        <v>385</v>
      </c>
      <c r="G20" s="23">
        <v>374</v>
      </c>
      <c r="H20" s="23">
        <v>356.4</v>
      </c>
      <c r="I20" s="20"/>
      <c r="J20" s="20"/>
      <c r="K20" s="21"/>
      <c r="L20" s="20">
        <f t="shared" si="0"/>
        <v>371.8</v>
      </c>
      <c r="M20" s="20">
        <v>50193</v>
      </c>
    </row>
    <row r="21" spans="1:13" ht="22.5" customHeight="1" thickBot="1">
      <c r="A21" s="40">
        <v>13</v>
      </c>
      <c r="B21" s="61" t="s">
        <v>25</v>
      </c>
      <c r="C21" s="59" t="s">
        <v>41</v>
      </c>
      <c r="D21" s="41" t="s">
        <v>16</v>
      </c>
      <c r="E21" s="18">
        <v>135</v>
      </c>
      <c r="F21" s="22">
        <v>168</v>
      </c>
      <c r="G21" s="23">
        <v>164</v>
      </c>
      <c r="H21" s="23">
        <v>157.08000000000001</v>
      </c>
      <c r="I21" s="20"/>
      <c r="J21" s="20"/>
      <c r="K21" s="21"/>
      <c r="L21" s="20">
        <v>163.03</v>
      </c>
      <c r="M21" s="20">
        <v>22009.05</v>
      </c>
    </row>
    <row r="22" spans="1:13" ht="22.5" customHeight="1" thickBot="1">
      <c r="A22" s="40">
        <v>14</v>
      </c>
      <c r="B22" s="61" t="s">
        <v>25</v>
      </c>
      <c r="C22" s="59" t="s">
        <v>42</v>
      </c>
      <c r="D22" s="41" t="s">
        <v>16</v>
      </c>
      <c r="E22" s="18">
        <v>135</v>
      </c>
      <c r="F22" s="22">
        <v>168</v>
      </c>
      <c r="G22" s="23">
        <v>164</v>
      </c>
      <c r="H22" s="23">
        <v>157.08000000000001</v>
      </c>
      <c r="I22" s="20"/>
      <c r="J22" s="20"/>
      <c r="K22" s="21"/>
      <c r="L22" s="20">
        <f>SUM(F22:H22)/3</f>
        <v>163.02666666666667</v>
      </c>
      <c r="M22" s="20">
        <v>22009.05</v>
      </c>
    </row>
    <row r="23" spans="1:13" ht="30.75" thickBot="1">
      <c r="A23" s="40">
        <v>15</v>
      </c>
      <c r="B23" s="61" t="s">
        <v>25</v>
      </c>
      <c r="C23" s="59" t="s">
        <v>43</v>
      </c>
      <c r="D23" s="41" t="s">
        <v>16</v>
      </c>
      <c r="E23" s="18">
        <v>135</v>
      </c>
      <c r="F23" s="22">
        <v>385</v>
      </c>
      <c r="G23" s="23">
        <v>374</v>
      </c>
      <c r="H23" s="23">
        <v>356.4</v>
      </c>
      <c r="I23" s="20"/>
      <c r="J23" s="20"/>
      <c r="K23" s="21"/>
      <c r="L23" s="20">
        <v>371.8</v>
      </c>
      <c r="M23" s="20">
        <v>50193</v>
      </c>
    </row>
    <row r="24" spans="1:13" ht="30.75" thickBot="1">
      <c r="A24" s="39">
        <v>16</v>
      </c>
      <c r="B24" s="62" t="s">
        <v>25</v>
      </c>
      <c r="C24" s="59" t="s">
        <v>44</v>
      </c>
      <c r="D24" s="41" t="s">
        <v>16</v>
      </c>
      <c r="E24" s="18">
        <v>135</v>
      </c>
      <c r="F24" s="22">
        <v>330</v>
      </c>
      <c r="G24" s="23">
        <v>321</v>
      </c>
      <c r="H24" s="23">
        <v>306.24</v>
      </c>
      <c r="I24" s="20"/>
      <c r="J24" s="20"/>
      <c r="K24" s="21"/>
      <c r="L24" s="20">
        <v>319.08</v>
      </c>
      <c r="M24" s="20">
        <v>43075.8</v>
      </c>
    </row>
    <row r="25" spans="1:13" ht="15.75" thickBot="1">
      <c r="A25" s="51" t="s">
        <v>17</v>
      </c>
      <c r="B25" s="52"/>
      <c r="C25" s="53"/>
      <c r="D25" s="30"/>
      <c r="E25" s="18"/>
      <c r="F25" s="22"/>
      <c r="G25" s="23"/>
      <c r="H25" s="23"/>
      <c r="I25" s="29"/>
      <c r="J25" s="29"/>
      <c r="K25" s="29"/>
      <c r="L25" s="23"/>
      <c r="M25" s="20">
        <v>549117.9</v>
      </c>
    </row>
    <row r="26" spans="1:13" ht="15.75" thickBot="1">
      <c r="A26" s="48" t="s">
        <v>23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50"/>
      <c r="M26" s="28">
        <v>549117.9</v>
      </c>
    </row>
    <row r="27" spans="1:13">
      <c r="B27" s="1" t="s">
        <v>18</v>
      </c>
      <c r="G27" s="33" t="s">
        <v>19</v>
      </c>
    </row>
    <row r="28" spans="1:13">
      <c r="B28" s="1" t="s">
        <v>24</v>
      </c>
    </row>
    <row r="29" spans="1:13">
      <c r="B29" s="1" t="s">
        <v>20</v>
      </c>
      <c r="C29" s="1" t="s">
        <v>26</v>
      </c>
    </row>
    <row r="30" spans="1:13">
      <c r="B30" s="1" t="s">
        <v>21</v>
      </c>
      <c r="C30" s="1" t="s">
        <v>27</v>
      </c>
    </row>
    <row r="31" spans="1:13">
      <c r="B31" s="1" t="s">
        <v>22</v>
      </c>
      <c r="C31" s="1" t="s">
        <v>27</v>
      </c>
    </row>
  </sheetData>
  <mergeCells count="8">
    <mergeCell ref="A26:L26"/>
    <mergeCell ref="A25:C25"/>
    <mergeCell ref="A1:M1"/>
    <mergeCell ref="A4:K4"/>
    <mergeCell ref="A5:G5"/>
    <mergeCell ref="F7:H7"/>
    <mergeCell ref="L7:L8"/>
    <mergeCell ref="M7:M8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2018-06-05T10:46:36Z</dcterms:modified>
</cp:coreProperties>
</file>