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F20" i="1"/>
  <c r="E20" i="1"/>
  <c r="G17" i="1"/>
  <c r="F17" i="1"/>
  <c r="E17" i="1"/>
  <c r="H19" i="1"/>
  <c r="H20" i="1" s="1"/>
  <c r="I19" i="1"/>
  <c r="I15" i="1"/>
  <c r="H15" i="1"/>
  <c r="I22" i="1" l="1"/>
  <c r="I16" i="1"/>
  <c r="H16" i="1"/>
  <c r="H17" i="1" s="1"/>
  <c r="F21" i="1" l="1"/>
  <c r="F23" i="1" s="1"/>
  <c r="E21" i="1"/>
  <c r="E23" i="1" s="1"/>
  <c r="G21" i="1"/>
  <c r="G23" i="1" s="1"/>
  <c r="I20" i="1"/>
  <c r="I17" i="1"/>
  <c r="H21" i="1" l="1"/>
  <c r="H23" i="1" s="1"/>
  <c r="I23" i="1"/>
  <c r="I21" i="1"/>
</calcChain>
</file>

<file path=xl/sharedStrings.xml><?xml version="1.0" encoding="utf-8"?>
<sst xmlns="http://schemas.openxmlformats.org/spreadsheetml/2006/main" count="57" uniqueCount="47">
  <si>
    <t xml:space="preserve">Отчет </t>
  </si>
  <si>
    <t>об исполнении муниципальной программы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</si>
  <si>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</si>
  <si>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</si>
  <si>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</si>
  <si>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</si>
  <si>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</si>
  <si>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</si>
  <si>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</si>
  <si>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</si>
  <si>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</si>
  <si>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</si>
  <si>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</si>
  <si>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</si>
  <si>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</si>
  <si>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</si>
  <si>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</si>
  <si>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</si>
  <si>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</si>
  <si>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</si>
  <si>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</si>
  <si>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</si>
  <si>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Итого по задаче 1:</t>
  </si>
  <si>
    <t>3</t>
  </si>
  <si>
    <t>Итого по задаче 2: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</si>
  <si>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</si>
  <si>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</si>
  <si>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</si>
  <si>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</si>
  <si>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</si>
  <si>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</si>
  <si>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</si>
  <si>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Цель: Формирование информационного пространства на основе использования информационных и телекоммуникационных технологий для повышения качества жизни граждан города Югорска и обеспечения условий для реализации эффективной системы управления в органах местного самоуправления города Югорска</t>
  </si>
  <si>
    <t>Задача 1: Развитие информационного общества и электронного правительства, в том числе технологий, обеспечивающих повышение качества муниципального управления, электронного взаимодействия населения и органов местного самоуправления города Югорска</t>
  </si>
  <si>
    <t>Задача 2: Обеспечение условий для безопасности информации в информационных системах в органах местного самоуправления города Югорска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</si>
  <si>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</si>
  <si>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</si>
  <si>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</si>
  <si>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</si>
  <si>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</si>
  <si>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</si>
  <si>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2021 г.</t>
  </si>
  <si>
    <t>Выполнено сопровождение сетей VipNet, приобретение лицензий антивирусного программного обеспечения, сопровождение прокси-сервера.</t>
  </si>
  <si>
    <t>31 декабря</t>
  </si>
  <si>
    <t xml:space="preserve">Обеспечено круглосуточное функционирование официального сайта, портала органов местного самоуправления в сети Интернет, системы электронного документооборота. Выполнено сопровождение электронных подписей пользователей, сопровождение используемых программных комплексов. </t>
  </si>
  <si>
    <t>Выполнена поставка комплектующих и запасных частей для серверов и средств вычислительной техники.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</si>
  <si>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29 декабря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</si>
</sst>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49" fontId="8" fillId="0" borderId="2" xfId="0" applyNumberFormat="1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164" fontId="11" fillId="0" borderId="2" xfId="0" applyNumberFormat="1" applyFont="1" applyBorder="1" applyAlignment="1">
      <alignment horizontal="left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6" zoomScale="145" zoomScaleNormal="145" workbookViewId="0">
      <selection activeCell="A28" sqref="A28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.75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5.75" x14ac:dyDescent="0.25">
      <c r="A3" s="2"/>
      <c r="B3" s="2"/>
      <c r="C3" s="2"/>
      <c r="D3" s="3"/>
      <c r="E3" s="3" t="s">
        <v>2</v>
      </c>
      <c r="F3" s="4" t="s">
        <v>43</v>
      </c>
      <c r="G3" s="5" t="s">
        <v>41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55" t="s">
        <v>36</v>
      </c>
      <c r="B5" s="55"/>
      <c r="C5" s="55"/>
      <c r="D5" s="55"/>
      <c r="E5" s="55"/>
      <c r="F5" s="55"/>
    </row>
    <row r="6" spans="1:10" x14ac:dyDescent="0.25">
      <c r="A6" s="53" t="s">
        <v>3</v>
      </c>
      <c r="B6" s="53"/>
      <c r="C6" s="53"/>
      <c r="D6" s="53"/>
    </row>
    <row r="7" spans="1:10" ht="15.75" x14ac:dyDescent="0.25">
      <c r="A7" s="56" t="s">
        <v>35</v>
      </c>
      <c r="B7" s="56"/>
      <c r="C7" s="56"/>
      <c r="D7" s="56"/>
      <c r="E7" s="56"/>
      <c r="F7" s="56"/>
    </row>
    <row r="8" spans="1:10" x14ac:dyDescent="0.25">
      <c r="A8" s="53" t="s">
        <v>5</v>
      </c>
      <c r="B8" s="53"/>
      <c r="C8" s="53"/>
      <c r="D8" s="53"/>
      <c r="J8" s="1" t="s">
        <v>6</v>
      </c>
    </row>
    <row r="9" spans="1:10" ht="27.75" customHeight="1" x14ac:dyDescent="0.25">
      <c r="A9" s="52" t="s">
        <v>7</v>
      </c>
      <c r="B9" s="52" t="s">
        <v>8</v>
      </c>
      <c r="C9" s="49" t="s">
        <v>9</v>
      </c>
      <c r="D9" s="49" t="s">
        <v>10</v>
      </c>
      <c r="E9" s="49" t="s">
        <v>11</v>
      </c>
      <c r="F9" s="50" t="s">
        <v>12</v>
      </c>
      <c r="G9" s="49" t="s">
        <v>13</v>
      </c>
      <c r="H9" s="51" t="s">
        <v>14</v>
      </c>
      <c r="I9" s="51"/>
      <c r="J9" s="52" t="s">
        <v>15</v>
      </c>
    </row>
    <row r="10" spans="1:10" ht="29.25" customHeight="1" x14ac:dyDescent="0.25">
      <c r="A10" s="52"/>
      <c r="B10" s="52"/>
      <c r="C10" s="49"/>
      <c r="D10" s="49"/>
      <c r="E10" s="49"/>
      <c r="F10" s="50"/>
      <c r="G10" s="49"/>
      <c r="H10" s="8" t="s">
        <v>16</v>
      </c>
      <c r="I10" s="8" t="s">
        <v>17</v>
      </c>
      <c r="J10" s="52"/>
    </row>
    <row r="11" spans="1:10" ht="24" customHeight="1" x14ac:dyDescent="0.25">
      <c r="A11" s="52"/>
      <c r="B11" s="52"/>
      <c r="C11" s="49"/>
      <c r="D11" s="49"/>
      <c r="E11" s="49"/>
      <c r="F11" s="50"/>
      <c r="G11" s="49"/>
      <c r="H11" s="9" t="s">
        <v>18</v>
      </c>
      <c r="I11" s="9" t="s">
        <v>19</v>
      </c>
      <c r="J11" s="52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44" t="s">
        <v>32</v>
      </c>
      <c r="C13" s="44"/>
      <c r="D13" s="44"/>
      <c r="E13" s="44"/>
      <c r="F13" s="44"/>
      <c r="G13" s="44"/>
      <c r="H13" s="44"/>
      <c r="I13" s="44"/>
      <c r="J13" s="44"/>
    </row>
    <row r="14" spans="1:10" s="12" customFormat="1" ht="32.25" customHeight="1" x14ac:dyDescent="0.25">
      <c r="A14" s="36"/>
      <c r="B14" s="46" t="s">
        <v>33</v>
      </c>
      <c r="C14" s="47"/>
      <c r="D14" s="47"/>
      <c r="E14" s="47"/>
      <c r="F14" s="47"/>
      <c r="G14" s="47"/>
      <c r="H14" s="47"/>
      <c r="I14" s="47"/>
      <c r="J14" s="48"/>
    </row>
    <row r="15" spans="1:10" ht="103.5" customHeight="1" x14ac:dyDescent="0.25">
      <c r="A15" s="15" t="s">
        <v>20</v>
      </c>
      <c r="B15" s="16" t="s">
        <v>38</v>
      </c>
      <c r="C15" s="17" t="s">
        <v>4</v>
      </c>
      <c r="D15" s="18" t="s">
        <v>21</v>
      </c>
      <c r="E15" s="18">
        <v>621.4</v>
      </c>
      <c r="F15" s="18">
        <v>621.4</v>
      </c>
      <c r="G15" s="18">
        <v>621.4</v>
      </c>
      <c r="H15" s="18">
        <f>F15-G15</f>
        <v>0</v>
      </c>
      <c r="I15" s="19">
        <f>IF(G15=0,0,(G15/F15))</f>
        <v>1</v>
      </c>
      <c r="J15" s="20" t="s">
        <v>44</v>
      </c>
    </row>
    <row r="16" spans="1:10" ht="51.75" customHeight="1" x14ac:dyDescent="0.25">
      <c r="A16" s="15" t="s">
        <v>37</v>
      </c>
      <c r="B16" s="16" t="s">
        <v>40</v>
      </c>
      <c r="C16" s="17" t="s">
        <v>4</v>
      </c>
      <c r="D16" s="18" t="s">
        <v>21</v>
      </c>
      <c r="E16" s="18">
        <v>1233.3</v>
      </c>
      <c r="F16" s="18">
        <v>1233.3</v>
      </c>
      <c r="G16" s="18">
        <v>1233.3</v>
      </c>
      <c r="H16" s="18">
        <f>F16-G16</f>
        <v>0</v>
      </c>
      <c r="I16" s="19">
        <f>IF(G16=0,0,(G16/F16))</f>
        <v>1</v>
      </c>
      <c r="J16" s="20" t="s">
        <v>45</v>
      </c>
    </row>
    <row r="17" spans="1:10" ht="15.75" customHeight="1" x14ac:dyDescent="0.25">
      <c r="A17" s="45" t="s">
        <v>22</v>
      </c>
      <c r="B17" s="45"/>
      <c r="C17" s="45"/>
      <c r="D17" s="18" t="s">
        <v>21</v>
      </c>
      <c r="E17" s="21">
        <f>SUBTOTAL(9,E15:E16)</f>
        <v>1854.6999999999998</v>
      </c>
      <c r="F17" s="21">
        <f>SUBTOTAL(9,F15:F16)</f>
        <v>1854.6999999999998</v>
      </c>
      <c r="G17" s="21">
        <f t="shared" ref="G17:H17" si="0">SUBTOTAL(9,G15:G16)</f>
        <v>1854.6999999999998</v>
      </c>
      <c r="H17" s="21">
        <f t="shared" si="0"/>
        <v>0</v>
      </c>
      <c r="I17" s="22">
        <f>IF(G17=0,0,(G17/F17))</f>
        <v>1</v>
      </c>
      <c r="J17" s="21"/>
    </row>
    <row r="18" spans="1:10" x14ac:dyDescent="0.25">
      <c r="A18" s="13"/>
      <c r="B18" s="14" t="s">
        <v>34</v>
      </c>
      <c r="C18" s="23"/>
      <c r="D18" s="23"/>
      <c r="E18" s="23"/>
      <c r="F18" s="23"/>
      <c r="G18" s="23"/>
      <c r="H18" s="23"/>
      <c r="I18" s="24"/>
      <c r="J18" s="23"/>
    </row>
    <row r="19" spans="1:10" ht="52.5" customHeight="1" x14ac:dyDescent="0.25">
      <c r="A19" s="15" t="s">
        <v>23</v>
      </c>
      <c r="B19" s="16" t="s">
        <v>39</v>
      </c>
      <c r="C19" s="17" t="s">
        <v>4</v>
      </c>
      <c r="D19" s="18" t="s">
        <v>21</v>
      </c>
      <c r="E19" s="18">
        <v>2145.1999999999998</v>
      </c>
      <c r="F19" s="18">
        <v>2145.1999999999998</v>
      </c>
      <c r="G19" s="18">
        <v>2145.1999999999998</v>
      </c>
      <c r="H19" s="18">
        <f>F19-G19</f>
        <v>0</v>
      </c>
      <c r="I19" s="19">
        <f>IF(G19=0,0,(G19/F19))</f>
        <v>1</v>
      </c>
      <c r="J19" s="20" t="s">
        <v>42</v>
      </c>
    </row>
    <row r="20" spans="1:10" ht="16.5" customHeight="1" x14ac:dyDescent="0.25">
      <c r="A20" s="45" t="s">
        <v>24</v>
      </c>
      <c r="B20" s="45"/>
      <c r="C20" s="45"/>
      <c r="D20" s="18" t="s">
        <v>21</v>
      </c>
      <c r="E20" s="21">
        <f>SUBTOTAL(9,E19:E19)</f>
        <v>2145.1999999999998</v>
      </c>
      <c r="F20" s="21">
        <f>SUBTOTAL(9,F19:F19)</f>
        <v>2145.1999999999998</v>
      </c>
      <c r="G20" s="21">
        <f>SUBTOTAL(9,G19:G19)</f>
        <v>2145.1999999999998</v>
      </c>
      <c r="H20" s="21">
        <f>SUBTOTAL(9,H19:H19)</f>
        <v>0</v>
      </c>
      <c r="I20" s="22">
        <f>IF(G20=0,0,(G20/F20))</f>
        <v>1</v>
      </c>
      <c r="J20" s="21"/>
    </row>
    <row r="21" spans="1:10" s="25" customFormat="1" ht="20.25" customHeight="1" x14ac:dyDescent="0.25">
      <c r="A21" s="41" t="s">
        <v>25</v>
      </c>
      <c r="B21" s="41"/>
      <c r="C21" s="41"/>
      <c r="D21" s="37" t="s">
        <v>21</v>
      </c>
      <c r="E21" s="38">
        <f>E17+E20</f>
        <v>3999.8999999999996</v>
      </c>
      <c r="F21" s="38">
        <f>F17+F20</f>
        <v>3999.8999999999996</v>
      </c>
      <c r="G21" s="38">
        <f>G17+G20</f>
        <v>3999.8999999999996</v>
      </c>
      <c r="H21" s="38">
        <f>H17+H20</f>
        <v>0</v>
      </c>
      <c r="I21" s="39">
        <f t="shared" ref="I21:I23" si="1">IF(G21=0,0,(G21/F21))</f>
        <v>1</v>
      </c>
      <c r="J21" s="38"/>
    </row>
    <row r="22" spans="1:10" ht="20.25" customHeight="1" x14ac:dyDescent="0.25">
      <c r="A22" s="42" t="s">
        <v>26</v>
      </c>
      <c r="B22" s="42"/>
      <c r="C22" s="42"/>
      <c r="D22" s="26" t="s">
        <v>21</v>
      </c>
      <c r="E22" s="27">
        <v>0</v>
      </c>
      <c r="F22" s="27">
        <v>0</v>
      </c>
      <c r="G22" s="27">
        <v>0</v>
      </c>
      <c r="H22" s="27">
        <v>0</v>
      </c>
      <c r="I22" s="28">
        <f t="shared" si="1"/>
        <v>0</v>
      </c>
      <c r="J22" s="29"/>
    </row>
    <row r="23" spans="1:10" ht="29.25" customHeight="1" x14ac:dyDescent="0.25">
      <c r="A23" s="43" t="s">
        <v>27</v>
      </c>
      <c r="B23" s="43"/>
      <c r="C23" s="43"/>
      <c r="D23" s="26" t="s">
        <v>21</v>
      </c>
      <c r="E23" s="27">
        <f>E21</f>
        <v>3999.8999999999996</v>
      </c>
      <c r="F23" s="27">
        <f t="shared" ref="F23:H23" si="2">F21</f>
        <v>3999.8999999999996</v>
      </c>
      <c r="G23" s="27">
        <f t="shared" si="2"/>
        <v>3999.8999999999996</v>
      </c>
      <c r="H23" s="27">
        <f t="shared" si="2"/>
        <v>0</v>
      </c>
      <c r="I23" s="28">
        <f t="shared" si="1"/>
        <v>1</v>
      </c>
      <c r="J23" s="40"/>
    </row>
    <row r="24" spans="1:10" ht="15.75" x14ac:dyDescent="0.25">
      <c r="A24" s="30"/>
    </row>
    <row r="25" spans="1:10" x14ac:dyDescent="0.25">
      <c r="A25" s="31" t="s">
        <v>4</v>
      </c>
      <c r="B25" s="32"/>
      <c r="C25" s="12" t="s">
        <v>28</v>
      </c>
      <c r="D25" s="32"/>
      <c r="F25" s="1" t="s">
        <v>29</v>
      </c>
      <c r="G25" s="32"/>
      <c r="H25" s="12" t="s">
        <v>30</v>
      </c>
    </row>
    <row r="26" spans="1:10" ht="18" x14ac:dyDescent="0.25">
      <c r="A26" s="33"/>
      <c r="B26" s="34" t="s">
        <v>31</v>
      </c>
    </row>
    <row r="27" spans="1:10" x14ac:dyDescent="0.25">
      <c r="A27" s="35" t="s">
        <v>46</v>
      </c>
    </row>
  </sheetData>
  <mergeCells count="22"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  <mergeCell ref="H9:I9"/>
    <mergeCell ref="J9:J11"/>
    <mergeCell ref="A21:C21"/>
    <mergeCell ref="A22:C22"/>
    <mergeCell ref="A23:C23"/>
    <mergeCell ref="B13:J13"/>
    <mergeCell ref="A17:C17"/>
    <mergeCell ref="A20:C20"/>
    <mergeCell ref="B14:J14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2021-04-06T09:15:18Z</cp:lastPrinted>
  <dcterms:created xsi:type="dcterms:W3CDTF">2006-09-16T00:00:00Z</dcterms:created>
  <dcterms:modified xsi:type="dcterms:W3CDTF">2021-12-29T06:12:49Z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