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9" i="1" l="1"/>
  <c r="J19" i="1" s="1"/>
  <c r="J20" i="1" s="1"/>
  <c r="J28" i="1"/>
  <c r="J27" i="1"/>
  <c r="I27" i="1"/>
  <c r="I25" i="1"/>
  <c r="J24" i="1"/>
  <c r="I23" i="1"/>
  <c r="J22" i="1"/>
  <c r="I21" i="1"/>
  <c r="I17" i="1"/>
  <c r="I15" i="1"/>
  <c r="I13" i="1"/>
  <c r="I11" i="1"/>
  <c r="I9" i="1"/>
  <c r="J7" i="1"/>
  <c r="J8" i="1" s="1"/>
  <c r="I7" i="1"/>
  <c r="J26" i="1"/>
  <c r="J18" i="1"/>
  <c r="J16" i="1"/>
  <c r="J14" i="1"/>
  <c r="J12" i="1"/>
  <c r="J10" i="1"/>
  <c r="J29" i="1" l="1"/>
</calcChain>
</file>

<file path=xl/sharedStrings.xml><?xml version="1.0" encoding="utf-8"?>
<sst xmlns="http://schemas.openxmlformats.org/spreadsheetml/2006/main" count="66" uniqueCount="36">
  <si>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</si>
  <si>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</si>
  <si>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</si>
  <si>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</si>
  <si>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</si>
  <si>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</si>
  <si>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</si>
  <si>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</si>
  <si>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</si>
  <si>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</si>
  <si>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</si>
  <si>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</si>
  <si>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</t>
  </si>
  <si>
    <t>Муниципальное бюджетное общеобразовательное учреждение "Средняя общеобразовательная школа №2"</t>
  </si>
  <si>
    <t>Директор ______________________ Ефремова И.А..</t>
  </si>
  <si>
    <t>Метод сопоставимых рыночных цен (АНАЛИЗ РЫНКА).</t>
  </si>
  <si>
    <t>Аукцион в электронной форме на поставку учебников для образовательного процесса</t>
  </si>
  <si>
    <t>Коммерческое предложение вх. № 1790 ОТ  03.07.2015 г.</t>
  </si>
  <si>
    <t>Коммерческое предложение вх. № 1788 от 03.07.2015 г.</t>
  </si>
  <si>
    <t>Коммерческое предложение вх. № 1789 от 03.07.2015 г.</t>
  </si>
  <si>
    <t>Дата составления сводной таблицы 06.07.2015 года</t>
  </si>
  <si>
    <t>Учебник</t>
  </si>
  <si>
    <t>Учебное пособие</t>
  </si>
  <si>
    <t>шт</t>
  </si>
  <si>
    <t>Итого: Начальная (максимальная) цена контракта: 181229 (сто восемьдесят одна тысяча двести двадцать девять) рублей 80 копеек</t>
  </si>
  <si>
    <t>Литература, 6 класс,  В.Я. Коровина. В.П. Полухина,  ФГОС,  в 2-х частях. Выпускается в комплекте с компакт-диском "Фонохрестоматия". Год выпуска 2015 г.</t>
  </si>
  <si>
    <t>Физика  7  класс, Перышкин А.В. ФГОС, твердый переплет, цветная иллюстрация. Год выпуска 2015 г.</t>
  </si>
  <si>
    <t>Физика  9  класс, Перышкин А.В. ФГОС, твердый переплет, цветная иллюстрация.  Год выпуска 2015 г.</t>
  </si>
  <si>
    <t>Биология, углубленный уровень, 10 класс, Пономарева И.Н., Корнилова О.А., Симонова Л.В., твердый переплет, цветная иллюстрация. Год выпуска 2015 г.</t>
  </si>
  <si>
    <t>Всеобщая история. История Древнего мира. .А.А. Вигасин, Г. И. Годер, И. С. Свенцицкая.,  5 класс, ФГОС,  твердый переплет, цветная иллюстрация. Год выпуска 2015 г.</t>
  </si>
  <si>
    <t>Химия, углубленный уровень,  интеллектуальная область, 10 класс, О.С. Габриелян, И.Г. Остроумов, С.Ю. Пономарев. Год выпуска 2015 г.</t>
  </si>
  <si>
    <t>Литература +СД, 7 класс, 2 части, (комплект), Коровина В.Я, ФГОС, твердый переплет, цветная иллюстрация. Год выпуска 2015 г.</t>
  </si>
  <si>
    <t>Английский в фокусе+ СД, 5 класс, мягкий переплет,  цветная иллюстрация, ФГОС, Ю.Е. Ваулина.  Год выпуска 2015 г.</t>
  </si>
  <si>
    <t>История России, 11 класс, ФГОС, А.А. Левондовский, твердый переплет, черно-белые иллюстрации. Год выпуска 2015 г.</t>
  </si>
  <si>
    <t>Русская словесность, 5 класс, учебное пособие, Р.И. Альбеткова,  ФГОС, твердый переплет, цветная и черно-белая иллюстрация. Год выпуска 2015 г.</t>
  </si>
  <si>
    <t>Основы безопасности жизнедеятельности, 5 класс, ФГОС, А.Т. Смирнова, Б.О. Хренников. Год выпуска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</si>
</sst>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7" xfId="0" applyFont="1" applyFill="1" applyBorder="1"/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3" fillId="2" borderId="0" xfId="0" applyFont="1" applyFill="1" applyBorder="1"/>
    <xf numFmtId="0" fontId="6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7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2" fillId="0" borderId="4" xfId="0" applyFont="1" applyFill="1" applyBorder="1"/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2" fontId="3" fillId="2" borderId="7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C17" sqref="C17"/>
    </sheetView>
  </sheetViews>
  <sheetFormatPr defaultRowHeight="15" x14ac:dyDescent="0.25"/>
  <cols>
    <col min="1" max="1" width="5.85546875" customWidth="1"/>
    <col min="2" max="2" width="21.140625" customWidth="1"/>
    <col min="3" max="3" width="70.5703125" customWidth="1"/>
    <col min="4" max="4" width="12.140625" customWidth="1"/>
    <col min="5" max="5" width="7.5703125" customWidth="1"/>
    <col min="6" max="6" width="11.28515625" customWidth="1"/>
    <col min="7" max="7" width="11.85546875" customWidth="1"/>
    <col min="8" max="8" width="11.42578125" customWidth="1"/>
    <col min="9" max="9" width="11.7109375" customWidth="1"/>
    <col min="10" max="10" width="16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5.75" x14ac:dyDescent="0.25">
      <c r="A3" s="41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2" customFormat="1" ht="32.25" customHeight="1" x14ac:dyDescent="0.25">
      <c r="A5" s="42" t="s">
        <v>1</v>
      </c>
      <c r="B5" s="43" t="s">
        <v>2</v>
      </c>
      <c r="C5" s="43" t="s">
        <v>3</v>
      </c>
      <c r="D5" s="42" t="s">
        <v>4</v>
      </c>
      <c r="E5" s="42" t="s">
        <v>5</v>
      </c>
      <c r="F5" s="45" t="s">
        <v>6</v>
      </c>
      <c r="G5" s="46"/>
      <c r="H5" s="46"/>
      <c r="I5" s="43" t="s">
        <v>7</v>
      </c>
      <c r="J5" s="43" t="s">
        <v>8</v>
      </c>
    </row>
    <row r="6" spans="1:13" s="2" customFormat="1" ht="14.25" customHeight="1" x14ac:dyDescent="0.25">
      <c r="A6" s="42"/>
      <c r="B6" s="44"/>
      <c r="C6" s="44"/>
      <c r="D6" s="42"/>
      <c r="E6" s="42"/>
      <c r="F6" s="20" t="s">
        <v>9</v>
      </c>
      <c r="G6" s="20" t="s">
        <v>10</v>
      </c>
      <c r="H6" s="20" t="s">
        <v>11</v>
      </c>
      <c r="I6" s="44"/>
      <c r="J6" s="44"/>
    </row>
    <row r="7" spans="1:13" s="23" customFormat="1" ht="53.25" customHeight="1" x14ac:dyDescent="0.25">
      <c r="A7" s="36">
        <v>1</v>
      </c>
      <c r="B7" s="3" t="s">
        <v>21</v>
      </c>
      <c r="C7" s="32" t="s">
        <v>25</v>
      </c>
      <c r="D7" s="20" t="s">
        <v>23</v>
      </c>
      <c r="E7" s="22">
        <v>12</v>
      </c>
      <c r="F7" s="5">
        <v>720.55</v>
      </c>
      <c r="G7" s="5">
        <v>721.1</v>
      </c>
      <c r="H7" s="5">
        <v>720</v>
      </c>
      <c r="I7" s="21">
        <f>(F7+G7+H7)/3</f>
        <v>720.55000000000007</v>
      </c>
      <c r="J7" s="21">
        <f>I7*E7</f>
        <v>8646.6</v>
      </c>
    </row>
    <row r="8" spans="1:13" s="9" customFormat="1" ht="13.5" customHeight="1" x14ac:dyDescent="0.25">
      <c r="A8" s="37"/>
      <c r="B8" s="6" t="s">
        <v>12</v>
      </c>
      <c r="C8" s="7"/>
      <c r="D8" s="8"/>
      <c r="E8" s="8"/>
      <c r="F8" s="24"/>
      <c r="G8" s="24"/>
      <c r="H8" s="24"/>
      <c r="I8" s="21"/>
      <c r="J8" s="25">
        <f>J7</f>
        <v>8646.6</v>
      </c>
    </row>
    <row r="9" spans="1:13" s="2" customFormat="1" ht="53.25" customHeight="1" x14ac:dyDescent="0.25">
      <c r="A9" s="36">
        <v>2</v>
      </c>
      <c r="B9" s="3" t="s">
        <v>21</v>
      </c>
      <c r="C9" s="26" t="s">
        <v>26</v>
      </c>
      <c r="D9" s="20" t="s">
        <v>23</v>
      </c>
      <c r="E9" s="22">
        <v>30</v>
      </c>
      <c r="F9" s="5">
        <v>423.9</v>
      </c>
      <c r="G9" s="5">
        <v>423.5</v>
      </c>
      <c r="H9" s="5">
        <v>423.5</v>
      </c>
      <c r="I9" s="21">
        <f>(F9+G9+H9)/3</f>
        <v>423.63333333333338</v>
      </c>
      <c r="J9" s="21">
        <v>12708.9</v>
      </c>
    </row>
    <row r="10" spans="1:13" s="9" customFormat="1" ht="13.5" customHeight="1" x14ac:dyDescent="0.25">
      <c r="A10" s="37"/>
      <c r="B10" s="6" t="s">
        <v>12</v>
      </c>
      <c r="C10" s="27"/>
      <c r="D10" s="8"/>
      <c r="E10" s="8"/>
      <c r="F10" s="24"/>
      <c r="G10" s="24"/>
      <c r="H10" s="24"/>
      <c r="I10" s="21"/>
      <c r="J10" s="25">
        <f>J9</f>
        <v>12708.9</v>
      </c>
    </row>
    <row r="11" spans="1:13" s="2" customFormat="1" ht="33.75" customHeight="1" x14ac:dyDescent="0.25">
      <c r="A11" s="36">
        <v>3</v>
      </c>
      <c r="B11" s="28" t="s">
        <v>21</v>
      </c>
      <c r="C11" s="4" t="s">
        <v>27</v>
      </c>
      <c r="D11" s="29" t="s">
        <v>23</v>
      </c>
      <c r="E11" s="22">
        <v>25</v>
      </c>
      <c r="F11" s="5">
        <v>423.9</v>
      </c>
      <c r="G11" s="5">
        <v>425</v>
      </c>
      <c r="H11" s="5">
        <v>423</v>
      </c>
      <c r="I11" s="21">
        <f>(F11+G11+H11)/3</f>
        <v>423.9666666666667</v>
      </c>
      <c r="J11" s="21">
        <v>10599.25</v>
      </c>
    </row>
    <row r="12" spans="1:13" s="9" customFormat="1" ht="13.5" customHeight="1" x14ac:dyDescent="0.25">
      <c r="A12" s="37"/>
      <c r="B12" s="6" t="s">
        <v>12</v>
      </c>
      <c r="C12" s="30"/>
      <c r="D12" s="8"/>
      <c r="E12" s="8"/>
      <c r="F12" s="24"/>
      <c r="G12" s="24"/>
      <c r="H12" s="24"/>
      <c r="I12" s="31"/>
      <c r="J12" s="25">
        <f>J11</f>
        <v>10599.25</v>
      </c>
    </row>
    <row r="13" spans="1:13" s="2" customFormat="1" ht="51" customHeight="1" x14ac:dyDescent="0.25">
      <c r="A13" s="36">
        <v>4</v>
      </c>
      <c r="B13" s="28" t="s">
        <v>21</v>
      </c>
      <c r="C13" s="32" t="s">
        <v>28</v>
      </c>
      <c r="D13" s="29" t="s">
        <v>23</v>
      </c>
      <c r="E13" s="22">
        <v>25</v>
      </c>
      <c r="F13" s="5">
        <v>401</v>
      </c>
      <c r="G13" s="5">
        <v>405.3</v>
      </c>
      <c r="H13" s="5">
        <v>401</v>
      </c>
      <c r="I13" s="21">
        <f>(F13+G13+H13)/3</f>
        <v>402.43333333333334</v>
      </c>
      <c r="J13" s="21">
        <v>10060.75</v>
      </c>
    </row>
    <row r="14" spans="1:13" s="9" customFormat="1" ht="13.5" customHeight="1" x14ac:dyDescent="0.25">
      <c r="A14" s="37"/>
      <c r="B14" s="6" t="s">
        <v>12</v>
      </c>
      <c r="C14" s="30"/>
      <c r="D14" s="8"/>
      <c r="E14" s="8"/>
      <c r="F14" s="24"/>
      <c r="G14" s="24"/>
      <c r="H14" s="24"/>
      <c r="I14" s="31"/>
      <c r="J14" s="25">
        <f>J13</f>
        <v>10060.75</v>
      </c>
    </row>
    <row r="15" spans="1:13" s="2" customFormat="1" ht="50.25" customHeight="1" x14ac:dyDescent="0.25">
      <c r="A15" s="36">
        <v>5</v>
      </c>
      <c r="B15" s="28" t="s">
        <v>21</v>
      </c>
      <c r="C15" s="32" t="s">
        <v>29</v>
      </c>
      <c r="D15" s="29" t="s">
        <v>23</v>
      </c>
      <c r="E15" s="22">
        <v>50</v>
      </c>
      <c r="F15" s="5">
        <v>381.36</v>
      </c>
      <c r="G15" s="5">
        <v>400</v>
      </c>
      <c r="H15" s="5">
        <v>381.36</v>
      </c>
      <c r="I15" s="21">
        <f>(F15+G15+H15)/3</f>
        <v>387.57333333333332</v>
      </c>
      <c r="J15" s="21">
        <v>19378.5</v>
      </c>
    </row>
    <row r="16" spans="1:13" s="9" customFormat="1" ht="13.5" customHeight="1" thickBot="1" x14ac:dyDescent="0.3">
      <c r="A16" s="37"/>
      <c r="B16" s="6" t="s">
        <v>12</v>
      </c>
      <c r="C16" s="30"/>
      <c r="D16" s="8"/>
      <c r="E16" s="8"/>
      <c r="F16" s="24"/>
      <c r="G16" s="24"/>
      <c r="H16" s="24"/>
      <c r="I16" s="31"/>
      <c r="J16" s="25">
        <f>J15</f>
        <v>19378.5</v>
      </c>
    </row>
    <row r="17" spans="1:13" s="2" customFormat="1" ht="51.75" customHeight="1" thickBot="1" x14ac:dyDescent="0.3">
      <c r="A17" s="36">
        <v>6</v>
      </c>
      <c r="B17" s="28" t="s">
        <v>21</v>
      </c>
      <c r="C17" s="47" t="s">
        <v>30</v>
      </c>
      <c r="D17" s="29" t="s">
        <v>23</v>
      </c>
      <c r="E17" s="22">
        <v>18</v>
      </c>
      <c r="F17" s="5">
        <v>475</v>
      </c>
      <c r="G17" s="5">
        <v>465</v>
      </c>
      <c r="H17" s="5">
        <v>475</v>
      </c>
      <c r="I17" s="21">
        <f>(F17+G17+H17)/3</f>
        <v>471.66666666666669</v>
      </c>
      <c r="J17" s="21">
        <v>8490.06</v>
      </c>
    </row>
    <row r="18" spans="1:13" s="9" customFormat="1" ht="13.5" customHeight="1" x14ac:dyDescent="0.25">
      <c r="A18" s="37"/>
      <c r="B18" s="6" t="s">
        <v>12</v>
      </c>
      <c r="C18" s="30"/>
      <c r="D18" s="8"/>
      <c r="E18" s="8"/>
      <c r="F18" s="24"/>
      <c r="G18" s="24"/>
      <c r="H18" s="24"/>
      <c r="I18" s="31"/>
      <c r="J18" s="25">
        <f>J17</f>
        <v>8490.06</v>
      </c>
    </row>
    <row r="19" spans="1:13" s="2" customFormat="1" ht="32.25" customHeight="1" x14ac:dyDescent="0.25">
      <c r="A19" s="36">
        <v>7</v>
      </c>
      <c r="B19" s="28" t="s">
        <v>21</v>
      </c>
      <c r="C19" s="4" t="s">
        <v>31</v>
      </c>
      <c r="D19" s="29" t="s">
        <v>23</v>
      </c>
      <c r="E19" s="22">
        <v>30</v>
      </c>
      <c r="F19" s="5">
        <v>808</v>
      </c>
      <c r="G19" s="5">
        <v>820</v>
      </c>
      <c r="H19" s="5">
        <v>808</v>
      </c>
      <c r="I19" s="21">
        <f>(F19+G19+H19)/3</f>
        <v>812</v>
      </c>
      <c r="J19" s="21">
        <f>I19*E19</f>
        <v>24360</v>
      </c>
    </row>
    <row r="20" spans="1:13" s="9" customFormat="1" ht="13.5" customHeight="1" x14ac:dyDescent="0.25">
      <c r="A20" s="37"/>
      <c r="B20" s="6" t="s">
        <v>12</v>
      </c>
      <c r="C20" s="30"/>
      <c r="D20" s="8"/>
      <c r="E20" s="8"/>
      <c r="F20" s="24"/>
      <c r="G20" s="24"/>
      <c r="H20" s="24"/>
      <c r="I20" s="31"/>
      <c r="J20" s="25">
        <f>J19</f>
        <v>24360</v>
      </c>
    </row>
    <row r="21" spans="1:13" s="2" customFormat="1" ht="44.25" customHeight="1" x14ac:dyDescent="0.25">
      <c r="A21" s="36">
        <v>8</v>
      </c>
      <c r="B21" s="28" t="s">
        <v>21</v>
      </c>
      <c r="C21" s="32" t="s">
        <v>32</v>
      </c>
      <c r="D21" s="29" t="s">
        <v>23</v>
      </c>
      <c r="E21" s="22">
        <v>78</v>
      </c>
      <c r="F21" s="5">
        <v>546.13</v>
      </c>
      <c r="G21" s="5">
        <v>550</v>
      </c>
      <c r="H21" s="5">
        <v>545</v>
      </c>
      <c r="I21" s="21">
        <f>(H21+G21+F21)/3</f>
        <v>547.04333333333341</v>
      </c>
      <c r="J21" s="21">
        <v>42669.120000000003</v>
      </c>
    </row>
    <row r="22" spans="1:13" s="9" customFormat="1" ht="13.5" customHeight="1" x14ac:dyDescent="0.25">
      <c r="A22" s="37"/>
      <c r="B22" s="6" t="s">
        <v>12</v>
      </c>
      <c r="C22" s="30"/>
      <c r="D22" s="8"/>
      <c r="E22" s="8"/>
      <c r="F22" s="24"/>
      <c r="G22" s="24"/>
      <c r="H22" s="24"/>
      <c r="I22" s="31"/>
      <c r="J22" s="25">
        <f>J21</f>
        <v>42669.120000000003</v>
      </c>
    </row>
    <row r="23" spans="1:13" s="2" customFormat="1" ht="48.75" customHeight="1" x14ac:dyDescent="0.25">
      <c r="A23" s="36">
        <v>9</v>
      </c>
      <c r="B23" s="28" t="s">
        <v>21</v>
      </c>
      <c r="C23" s="32" t="s">
        <v>33</v>
      </c>
      <c r="D23" s="29" t="s">
        <v>23</v>
      </c>
      <c r="E23" s="22">
        <v>29</v>
      </c>
      <c r="F23" s="5">
        <v>417.63</v>
      </c>
      <c r="G23" s="5">
        <v>400</v>
      </c>
      <c r="H23" s="5">
        <v>400</v>
      </c>
      <c r="I23" s="21">
        <f>(H23+G23+F23)/3</f>
        <v>405.87666666666672</v>
      </c>
      <c r="J23" s="21">
        <v>11770.52</v>
      </c>
    </row>
    <row r="24" spans="1:13" s="9" customFormat="1" ht="13.5" customHeight="1" thickBot="1" x14ac:dyDescent="0.3">
      <c r="A24" s="37"/>
      <c r="B24" s="6" t="s">
        <v>12</v>
      </c>
      <c r="C24" s="30"/>
      <c r="D24" s="8"/>
      <c r="E24" s="8"/>
      <c r="F24" s="24"/>
      <c r="G24" s="24"/>
      <c r="H24" s="24"/>
      <c r="I24" s="31"/>
      <c r="J24" s="25">
        <f>J23</f>
        <v>11770.52</v>
      </c>
    </row>
    <row r="25" spans="1:13" s="2" customFormat="1" ht="48.75" customHeight="1" thickBot="1" x14ac:dyDescent="0.3">
      <c r="A25" s="36">
        <v>10</v>
      </c>
      <c r="B25" s="28" t="s">
        <v>22</v>
      </c>
      <c r="C25" s="33" t="s">
        <v>34</v>
      </c>
      <c r="D25" s="29" t="s">
        <v>23</v>
      </c>
      <c r="E25" s="22">
        <v>25</v>
      </c>
      <c r="F25" s="5">
        <v>310</v>
      </c>
      <c r="G25" s="5">
        <v>300</v>
      </c>
      <c r="H25" s="5">
        <v>300</v>
      </c>
      <c r="I25" s="21">
        <f>(H25+G25+F25)/3</f>
        <v>303.33333333333331</v>
      </c>
      <c r="J25" s="21">
        <v>7583.25</v>
      </c>
    </row>
    <row r="26" spans="1:13" s="9" customFormat="1" ht="13.5" customHeight="1" x14ac:dyDescent="0.25">
      <c r="A26" s="37"/>
      <c r="B26" s="6" t="s">
        <v>12</v>
      </c>
      <c r="C26" s="30"/>
      <c r="D26" s="8"/>
      <c r="E26" s="8"/>
      <c r="F26" s="24"/>
      <c r="G26" s="24"/>
      <c r="H26" s="24"/>
      <c r="I26" s="31"/>
      <c r="J26" s="25">
        <f>J25</f>
        <v>7583.25</v>
      </c>
    </row>
    <row r="27" spans="1:13" s="2" customFormat="1" ht="33" customHeight="1" x14ac:dyDescent="0.25">
      <c r="A27" s="36">
        <v>11</v>
      </c>
      <c r="B27" s="28" t="s">
        <v>21</v>
      </c>
      <c r="C27" s="4" t="s">
        <v>35</v>
      </c>
      <c r="D27" s="29" t="s">
        <v>23</v>
      </c>
      <c r="E27" s="22">
        <v>60</v>
      </c>
      <c r="F27" s="5">
        <v>428.12</v>
      </c>
      <c r="G27" s="5">
        <v>420</v>
      </c>
      <c r="H27" s="5">
        <v>400</v>
      </c>
      <c r="I27" s="21">
        <f>(H27+G27+F27)/3</f>
        <v>416.03999999999996</v>
      </c>
      <c r="J27" s="21">
        <f>I27*E27</f>
        <v>24962.399999999998</v>
      </c>
    </row>
    <row r="28" spans="1:13" s="9" customFormat="1" ht="13.5" customHeight="1" x14ac:dyDescent="0.25">
      <c r="A28" s="37"/>
      <c r="B28" s="34" t="s">
        <v>12</v>
      </c>
      <c r="C28" s="30"/>
      <c r="D28" s="8"/>
      <c r="E28" s="8"/>
      <c r="F28" s="24"/>
      <c r="G28" s="24"/>
      <c r="H28" s="24"/>
      <c r="I28" s="31"/>
      <c r="J28" s="25">
        <f>$J$27</f>
        <v>24962.399999999998</v>
      </c>
    </row>
    <row r="29" spans="1:13" s="9" customFormat="1" ht="13.5" customHeight="1" x14ac:dyDescent="0.25">
      <c r="A29" s="19"/>
      <c r="B29" s="38" t="s">
        <v>12</v>
      </c>
      <c r="C29" s="39"/>
      <c r="D29" s="39"/>
      <c r="E29" s="39"/>
      <c r="F29" s="39"/>
      <c r="G29" s="39"/>
      <c r="H29" s="39"/>
      <c r="I29" s="31"/>
      <c r="J29" s="25">
        <f>J27+J8+J10+J12+J14+J16+J18+J20+J22+J24+J26</f>
        <v>181229.34999999998</v>
      </c>
    </row>
    <row r="30" spans="1:13" s="18" customFormat="1" ht="15.75" x14ac:dyDescent="0.25">
      <c r="A30" s="9" t="s">
        <v>24</v>
      </c>
      <c r="B30" s="10"/>
      <c r="C30" s="10"/>
      <c r="D30" s="10"/>
      <c r="E30" s="10"/>
      <c r="F30" s="10"/>
      <c r="G30" s="10"/>
      <c r="H30" s="10"/>
      <c r="I30" s="10"/>
      <c r="J30" s="17"/>
      <c r="K30" s="9"/>
      <c r="L30" s="9"/>
      <c r="M30" s="9"/>
    </row>
    <row r="31" spans="1:13" ht="15.7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1"/>
      <c r="K31" s="2"/>
      <c r="L31" s="2"/>
      <c r="M31" s="2"/>
    </row>
    <row r="32" spans="1:13" ht="15.75" x14ac:dyDescent="0.25">
      <c r="A32" s="12">
        <v>1</v>
      </c>
      <c r="B32" s="35" t="s">
        <v>17</v>
      </c>
      <c r="C32" s="35"/>
      <c r="D32" s="10"/>
      <c r="E32" s="10"/>
      <c r="F32" s="10"/>
      <c r="G32" s="10"/>
      <c r="H32" s="10"/>
      <c r="I32" s="10"/>
      <c r="J32" s="11"/>
      <c r="K32" s="2"/>
      <c r="L32" s="2"/>
      <c r="M32" s="2"/>
    </row>
    <row r="33" spans="1:13" ht="15.75" x14ac:dyDescent="0.25">
      <c r="A33" s="13">
        <v>2</v>
      </c>
      <c r="B33" s="35" t="s">
        <v>18</v>
      </c>
      <c r="C33" s="35"/>
      <c r="D33" s="10"/>
      <c r="E33" s="10"/>
      <c r="F33" s="10"/>
      <c r="G33" s="10"/>
      <c r="H33" s="10"/>
      <c r="I33" s="10"/>
      <c r="J33" s="11"/>
      <c r="K33" s="14"/>
      <c r="L33" s="14"/>
      <c r="M33" s="14"/>
    </row>
    <row r="34" spans="1:13" ht="15.75" x14ac:dyDescent="0.25">
      <c r="A34" s="15">
        <v>3</v>
      </c>
      <c r="B34" s="35" t="s">
        <v>19</v>
      </c>
      <c r="C34" s="35"/>
      <c r="D34" s="10"/>
      <c r="E34" s="10"/>
      <c r="F34" s="10"/>
      <c r="G34" s="10"/>
      <c r="H34" s="10"/>
      <c r="I34" s="10"/>
      <c r="J34" s="11"/>
      <c r="K34" s="2"/>
      <c r="L34" s="2"/>
      <c r="M34" s="2"/>
    </row>
    <row r="35" spans="1:13" ht="15.75" x14ac:dyDescent="0.25">
      <c r="A35" s="10"/>
      <c r="B35" s="10"/>
      <c r="C35" s="10"/>
      <c r="D35" s="1"/>
      <c r="E35" s="1"/>
      <c r="F35" s="1"/>
      <c r="G35" s="1"/>
      <c r="H35" s="1"/>
      <c r="I35" s="1"/>
      <c r="J35" s="1"/>
      <c r="K35" s="2"/>
      <c r="L35" s="2"/>
      <c r="M35" s="2"/>
    </row>
    <row r="36" spans="1:13" ht="15.75" x14ac:dyDescent="0.25">
      <c r="A36" s="10"/>
      <c r="B36" s="16" t="s">
        <v>13</v>
      </c>
      <c r="C36" s="16"/>
      <c r="D36" s="1"/>
      <c r="E36" s="1"/>
      <c r="F36" s="1"/>
      <c r="G36" s="1"/>
      <c r="H36" s="1"/>
      <c r="I36" s="1"/>
      <c r="J36" s="1"/>
      <c r="K36" s="2"/>
      <c r="L36" s="2"/>
      <c r="M36" s="2"/>
    </row>
    <row r="37" spans="1:13" ht="15.75" x14ac:dyDescent="0.25">
      <c r="A37" s="10"/>
      <c r="B37" s="16" t="s">
        <v>14</v>
      </c>
      <c r="C37" s="16"/>
      <c r="D37" s="1"/>
      <c r="E37" s="1"/>
      <c r="F37" s="1"/>
      <c r="G37" s="1"/>
      <c r="H37" s="1"/>
      <c r="I37" s="1"/>
      <c r="J37" s="1"/>
      <c r="K37" s="2"/>
      <c r="L37" s="2"/>
      <c r="M37" s="2"/>
    </row>
    <row r="38" spans="1:13" ht="15.75" x14ac:dyDescent="0.25">
      <c r="A38" s="10"/>
      <c r="B38" s="16" t="s">
        <v>20</v>
      </c>
      <c r="C38" s="16"/>
      <c r="D38" s="1"/>
      <c r="E38" s="1"/>
      <c r="F38" s="1"/>
      <c r="G38" s="1"/>
      <c r="H38" s="1"/>
      <c r="I38" s="1"/>
      <c r="J38" s="1"/>
      <c r="K38" s="2"/>
      <c r="L38" s="2"/>
      <c r="M38" s="2"/>
    </row>
  </sheetData>
  <mergeCells count="25">
    <mergeCell ref="B34:C34"/>
    <mergeCell ref="B32:C3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13:A14"/>
    <mergeCell ref="A7:A8"/>
    <mergeCell ref="A11:A12"/>
    <mergeCell ref="A9:A10"/>
    <mergeCell ref="B33:C33"/>
    <mergeCell ref="A25:A26"/>
    <mergeCell ref="A27:A28"/>
    <mergeCell ref="B29:H29"/>
    <mergeCell ref="A15:A16"/>
    <mergeCell ref="A17:A18"/>
    <mergeCell ref="A19:A20"/>
    <mergeCell ref="A21:A22"/>
    <mergeCell ref="A23:A24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2015-07-21T09:54:52Z</dcterms:modified>
</cp:coreProperties>
</file>