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5" yWindow="45" windowWidth="27360" windowHeight="13365"/>
  </bookViews>
  <sheets>
    <sheet name="08.08.2023" sheetId="38" r:id="rId1"/>
  </sheets>
  <calcPr calcId="145621"/>
</workbook>
</file>

<file path=xl/calcChain.xml><?xml version="1.0" encoding="utf-8"?>
<calcChain xmlns="http://schemas.openxmlformats.org/spreadsheetml/2006/main">
  <c r="J12" i="38" l="1"/>
  <c r="J10" i="38"/>
  <c r="K10" i="38" l="1"/>
  <c r="K11" i="38" s="1"/>
  <c r="F11" i="38"/>
  <c r="K12" i="38" l="1"/>
  <c r="K13" i="38" s="1"/>
  <c r="K14" i="38" s="1"/>
  <c r="F13" i="38"/>
</calcChain>
</file>

<file path=xl/sharedStrings.xml><?xml version="1.0" encoding="utf-8"?>
<sst xmlns="http://schemas.openxmlformats.org/spreadsheetml/2006/main" count="37" uniqueCount="31">
  <si>
    <t>№ п\п</t>
  </si>
  <si>
    <t>Наименование объекта закупки</t>
  </si>
  <si>
    <t>Наименование и описание объекта закупки</t>
  </si>
  <si>
    <t>Ед. изм.</t>
  </si>
  <si>
    <t>шт</t>
  </si>
  <si>
    <t>Единичные цены (тарифы)</t>
  </si>
  <si>
    <t>1*</t>
  </si>
  <si>
    <t>2*</t>
  </si>
  <si>
    <t>3*</t>
  </si>
  <si>
    <t>Начальная цена, руб.</t>
  </si>
  <si>
    <t>Средняя цена, руб.</t>
  </si>
  <si>
    <t>Администрация</t>
  </si>
  <si>
    <t>Итого по виду товара</t>
  </si>
  <si>
    <t>Итого: начальная (максимальная) цена контракта</t>
  </si>
  <si>
    <t>Метод обоснования начальной (максимальной) цены: метод сопоставления розничных цен</t>
  </si>
  <si>
    <t xml:space="preserve">Способ размещения заказа: электронный аукцион </t>
  </si>
  <si>
    <t>Общее количество</t>
  </si>
  <si>
    <t>Наименование органа местного самоуправления</t>
  </si>
  <si>
    <t xml:space="preserve">Приложение 2
к извещению об осуществлении закупки
</t>
  </si>
  <si>
    <t>Главный специалист</t>
  </si>
  <si>
    <t xml:space="preserve">              Н.Б. Королева</t>
  </si>
  <si>
    <t>Коммерческие предложения:</t>
  </si>
  <si>
    <t>1*: от 25.07.2023 № 180</t>
  </si>
  <si>
    <t>2*: от 08.08.2023 № б/н</t>
  </si>
  <si>
    <t>Дата сотавления расчета - 10.08.2023 г.</t>
  </si>
  <si>
    <t>Итого: начальная (максимальная) цена контракта:  138 439 (сто тридцать восемь тысяч четыреста тридцать девять) рублей 30 копеек.</t>
  </si>
  <si>
    <t xml:space="preserve">Обоснование начальной максимальной цены контракта на поставку сувенирной (подарочной) продукции </t>
  </si>
  <si>
    <t>3*: от 08.08.2023 № 1</t>
  </si>
  <si>
    <t xml:space="preserve">Единица измерения: Штука
Вид изделия: Чайная пара .
Дополнительные характеристики: Цвет: белый. В состав чайной пары должны входить: 1 кружка (объем 1 кружки –  220 мл, блюдце). Упаковка - картонная коробка с нанесением логотипа города Югорска и надписью: «Городской округ город Югорск Ханты-Мансийского автономного округа-Югры». Разработка макета, согласование с заказчиком.
</t>
  </si>
  <si>
    <t xml:space="preserve">Единица измерения: Штука
Вид изделия: Чайная пара .
Дополнительные характеристики: Цвет белый. В состав чайной пары должны входить: 1 кружка, объем 220 мл, 1 блюдце. Уф печать, надпись «город Югорск». Разработка макета, согласование с заказчиком.
</t>
  </si>
  <si>
    <t xml:space="preserve">Посуда столовая и кухонная из фарфора
23.41.11.110-00000007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</si>
</sst>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PT Astra Serif"/>
      <family val="1"/>
      <charset val="204"/>
    </font>
    <font>
      <b/>
      <sz val="12"/>
      <color rgb="FF000000"/>
      <name val="PT Astra Serif"/>
      <family val="1"/>
      <charset val="204"/>
    </font>
    <font>
      <sz val="12"/>
      <color rgb="FF000000"/>
      <name val="PT Astra Serif"/>
      <family val="1"/>
      <charset val="204"/>
    </font>
    <font>
      <b/>
      <sz val="12"/>
      <color theme="1"/>
      <name val="PT Astra Serif"/>
      <family val="1"/>
      <charset val="204"/>
    </font>
    <font>
      <sz val="12"/>
      <name val="PT Astra Serif"/>
      <family val="1"/>
      <charset val="204"/>
    </font>
    <font>
      <b/>
      <sz val="12"/>
      <name val="PT Astra Serif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3" fillId="4" borderId="0" applyNumberFormat="0" applyBorder="0" applyAlignment="0" applyProtection="0"/>
  </cellStyleXfs>
  <cellXfs count="90">
    <xf numFmtId="0" fontId="0" fillId="0" borderId="0" xfId="0"/>
    <xf numFmtId="4" fontId="0" fillId="0" borderId="0" xfId="0" applyNumberFormat="1"/>
    <xf numFmtId="0" fontId="0" fillId="0" borderId="0" xfId="0" applyBorder="1"/>
    <xf numFmtId="0" fontId="7" fillId="5" borderId="0" xfId="3" applyFont="1" applyFill="1" applyBorder="1" applyAlignment="1">
      <alignment horizontal="center" vertical="center" wrapText="1"/>
    </xf>
    <xf numFmtId="0" fontId="8" fillId="5" borderId="0" xfId="0" applyFont="1" applyFill="1" applyBorder="1" applyAlignment="1">
      <alignment horizontal="center" vertical="center" wrapText="1"/>
    </xf>
    <xf numFmtId="0" fontId="8" fillId="5" borderId="0" xfId="2" applyFont="1" applyFill="1" applyBorder="1" applyAlignment="1">
      <alignment horizontal="center" vertical="center" wrapText="1"/>
    </xf>
    <xf numFmtId="0" fontId="8" fillId="5" borderId="0" xfId="3" applyFont="1" applyFill="1" applyBorder="1" applyAlignment="1">
      <alignment horizontal="center" vertical="center" wrapText="1"/>
    </xf>
    <xf numFmtId="4" fontId="6" fillId="5" borderId="0" xfId="0" applyNumberFormat="1" applyFont="1" applyFill="1" applyBorder="1" applyAlignment="1">
      <alignment horizontal="center" vertical="center"/>
    </xf>
    <xf numFmtId="0" fontId="9" fillId="0" borderId="0" xfId="0" applyFont="1" applyBorder="1"/>
    <xf numFmtId="4" fontId="5" fillId="0" borderId="0" xfId="0" applyNumberFormat="1" applyFont="1" applyBorder="1"/>
    <xf numFmtId="4" fontId="10" fillId="0" borderId="0" xfId="0" applyNumberFormat="1" applyFont="1" applyBorder="1"/>
    <xf numFmtId="2" fontId="10" fillId="0" borderId="0" xfId="0" applyNumberFormat="1" applyFont="1" applyBorder="1"/>
    <xf numFmtId="2" fontId="10" fillId="0" borderId="0" xfId="0" applyNumberFormat="1" applyFont="1" applyFill="1" applyBorder="1"/>
    <xf numFmtId="2" fontId="10" fillId="0" borderId="0" xfId="0" applyNumberFormat="1" applyFont="1" applyBorder="1" applyAlignment="1">
      <alignment horizontal="right"/>
    </xf>
    <xf numFmtId="0" fontId="5" fillId="0" borderId="0" xfId="0" applyFont="1"/>
    <xf numFmtId="0" fontId="4" fillId="0" borderId="0" xfId="0" applyFont="1"/>
    <xf numFmtId="0" fontId="12" fillId="0" borderId="0" xfId="0" applyFont="1"/>
    <xf numFmtId="0" fontId="11" fillId="0" borderId="0" xfId="0" applyFont="1"/>
    <xf numFmtId="0" fontId="13" fillId="5" borderId="0" xfId="0" applyFont="1" applyFill="1" applyAlignment="1"/>
    <xf numFmtId="0" fontId="13" fillId="5" borderId="0" xfId="0" applyFont="1" applyFill="1" applyAlignment="1">
      <alignment vertical="center"/>
    </xf>
    <xf numFmtId="0" fontId="15" fillId="5" borderId="0" xfId="0" applyFont="1" applyFill="1" applyBorder="1" applyAlignment="1">
      <alignment horizontal="left" vertical="center" wrapText="1"/>
    </xf>
    <xf numFmtId="0" fontId="16" fillId="5" borderId="0" xfId="0" applyFont="1" applyFill="1" applyAlignment="1">
      <alignment vertical="center"/>
    </xf>
    <xf numFmtId="0" fontId="13" fillId="0" borderId="0" xfId="0" applyFont="1" applyFill="1" applyBorder="1"/>
    <xf numFmtId="0" fontId="13" fillId="0" borderId="0" xfId="0" applyFont="1"/>
    <xf numFmtId="0" fontId="13" fillId="0" borderId="0" xfId="0" applyFont="1" applyFill="1" applyAlignment="1"/>
    <xf numFmtId="0" fontId="16" fillId="0" borderId="0" xfId="0" applyFont="1"/>
    <xf numFmtId="0" fontId="13" fillId="5" borderId="0" xfId="0" applyFont="1" applyFill="1" applyBorder="1"/>
    <xf numFmtId="0" fontId="18" fillId="5" borderId="0" xfId="0" applyFont="1" applyFill="1" applyBorder="1" applyAlignment="1"/>
    <xf numFmtId="0" fontId="17" fillId="5" borderId="0" xfId="0" applyFont="1" applyFill="1" applyBorder="1" applyAlignment="1"/>
    <xf numFmtId="0" fontId="17" fillId="5" borderId="0" xfId="0" applyFont="1" applyFill="1" applyAlignment="1"/>
    <xf numFmtId="0" fontId="18" fillId="5" borderId="2" xfId="0" applyFont="1" applyFill="1" applyBorder="1" applyAlignment="1">
      <alignment horizontal="center" vertical="center" wrapText="1"/>
    </xf>
    <xf numFmtId="0" fontId="17" fillId="5" borderId="0" xfId="0" applyFont="1" applyFill="1" applyAlignment="1">
      <alignment wrapText="1"/>
    </xf>
    <xf numFmtId="0" fontId="13" fillId="5" borderId="6" xfId="0" applyFont="1" applyFill="1" applyBorder="1" applyAlignment="1">
      <alignment horizontal="center" vertical="center" wrapText="1"/>
    </xf>
    <xf numFmtId="0" fontId="16" fillId="5" borderId="2" xfId="0" applyFont="1" applyFill="1" applyBorder="1" applyAlignment="1">
      <alignment horizontal="center" vertical="top" wrapText="1"/>
    </xf>
    <xf numFmtId="0" fontId="13" fillId="5" borderId="6" xfId="0" applyFont="1" applyFill="1" applyBorder="1" applyAlignment="1">
      <alignment horizontal="left" vertical="top" wrapText="1"/>
    </xf>
    <xf numFmtId="0" fontId="17" fillId="5" borderId="2" xfId="0" applyFont="1" applyFill="1" applyBorder="1" applyAlignment="1">
      <alignment horizontal="center" vertical="top" wrapText="1"/>
    </xf>
    <xf numFmtId="0" fontId="17" fillId="5" borderId="2" xfId="2" applyFont="1" applyFill="1" applyBorder="1" applyAlignment="1">
      <alignment horizontal="center" vertical="top" wrapText="1"/>
    </xf>
    <xf numFmtId="0" fontId="13" fillId="5" borderId="4" xfId="0" applyFont="1" applyFill="1" applyBorder="1" applyAlignment="1">
      <alignment horizontal="center" vertical="top" wrapText="1"/>
    </xf>
    <xf numFmtId="2" fontId="17" fillId="5" borderId="2" xfId="0" applyNumberFormat="1" applyFont="1" applyFill="1" applyBorder="1" applyAlignment="1">
      <alignment horizontal="center" vertical="top"/>
    </xf>
    <xf numFmtId="4" fontId="18" fillId="5" borderId="2" xfId="0" applyNumberFormat="1" applyFont="1" applyFill="1" applyBorder="1" applyAlignment="1">
      <alignment horizontal="center" vertical="top"/>
    </xf>
    <xf numFmtId="0" fontId="13" fillId="5" borderId="6" xfId="0" applyFont="1" applyFill="1" applyBorder="1" applyAlignment="1">
      <alignment horizontal="right" vertical="top" wrapText="1"/>
    </xf>
    <xf numFmtId="0" fontId="17" fillId="5" borderId="5" xfId="0" applyFont="1" applyFill="1" applyBorder="1" applyAlignment="1">
      <alignment horizontal="center" vertical="center" wrapText="1"/>
    </xf>
    <xf numFmtId="0" fontId="18" fillId="5" borderId="5" xfId="0" applyFont="1" applyFill="1" applyBorder="1" applyAlignment="1">
      <alignment horizontal="center" vertical="top" wrapText="1"/>
    </xf>
    <xf numFmtId="0" fontId="17" fillId="5" borderId="5" xfId="0" applyFont="1" applyFill="1" applyBorder="1" applyAlignment="1">
      <alignment horizontal="left" vertical="top" wrapText="1"/>
    </xf>
    <xf numFmtId="0" fontId="17" fillId="5" borderId="2" xfId="0" applyFont="1" applyFill="1" applyBorder="1" applyAlignment="1">
      <alignment horizontal="center" vertical="top"/>
    </xf>
    <xf numFmtId="0" fontId="17" fillId="5" borderId="1" xfId="1" applyFont="1" applyFill="1" applyBorder="1" applyAlignment="1">
      <alignment horizontal="center" vertical="center" wrapText="1"/>
    </xf>
    <xf numFmtId="0" fontId="17" fillId="5" borderId="2" xfId="1" applyFont="1" applyFill="1" applyBorder="1" applyAlignment="1">
      <alignment horizontal="center" vertical="top" wrapText="1"/>
    </xf>
    <xf numFmtId="0" fontId="17" fillId="5" borderId="2" xfId="1" applyFont="1" applyFill="1" applyBorder="1" applyAlignment="1">
      <alignment horizontal="center" vertical="top"/>
    </xf>
    <xf numFmtId="2" fontId="17" fillId="5" borderId="2" xfId="1" applyNumberFormat="1" applyFont="1" applyFill="1" applyBorder="1" applyAlignment="1">
      <alignment horizontal="center" vertical="top"/>
    </xf>
    <xf numFmtId="0" fontId="17" fillId="5" borderId="7" xfId="1" applyFont="1" applyFill="1" applyBorder="1" applyAlignment="1">
      <alignment horizontal="center" vertical="top"/>
    </xf>
    <xf numFmtId="0" fontId="17" fillId="5" borderId="8" xfId="1" applyFont="1" applyFill="1" applyBorder="1" applyAlignment="1">
      <alignment horizontal="center" vertical="top"/>
    </xf>
    <xf numFmtId="4" fontId="18" fillId="5" borderId="2" xfId="1" applyNumberFormat="1" applyFont="1" applyFill="1" applyBorder="1" applyAlignment="1">
      <alignment horizontal="center" vertical="top"/>
    </xf>
    <xf numFmtId="0" fontId="17" fillId="5" borderId="1" xfId="0" applyFont="1" applyFill="1" applyBorder="1" applyAlignment="1">
      <alignment horizontal="center" vertical="center"/>
    </xf>
    <xf numFmtId="0" fontId="18" fillId="5" borderId="7" xfId="0" applyFont="1" applyFill="1" applyBorder="1" applyAlignment="1"/>
    <xf numFmtId="0" fontId="17" fillId="5" borderId="7" xfId="0" applyFont="1" applyFill="1" applyBorder="1" applyAlignment="1"/>
    <xf numFmtId="0" fontId="17" fillId="5" borderId="8" xfId="0" applyFont="1" applyFill="1" applyBorder="1" applyAlignment="1"/>
    <xf numFmtId="4" fontId="18" fillId="5" borderId="6" xfId="0" applyNumberFormat="1" applyFont="1" applyFill="1" applyBorder="1" applyAlignment="1">
      <alignment horizontal="center" vertical="center"/>
    </xf>
    <xf numFmtId="0" fontId="17" fillId="0" borderId="0" xfId="0" applyFont="1" applyFill="1" applyAlignment="1"/>
    <xf numFmtId="0" fontId="18" fillId="5" borderId="0" xfId="0" quotePrefix="1" applyFont="1" applyFill="1" applyAlignment="1">
      <alignment horizontal="left"/>
    </xf>
    <xf numFmtId="0" fontId="18" fillId="5" borderId="0" xfId="0" applyFont="1" applyFill="1" applyAlignment="1"/>
    <xf numFmtId="2" fontId="13" fillId="5" borderId="0" xfId="0" applyNumberFormat="1" applyFont="1" applyFill="1" applyAlignment="1">
      <alignment vertical="center"/>
    </xf>
    <xf numFmtId="0" fontId="18" fillId="0" borderId="0" xfId="0" applyFont="1" applyFill="1" applyAlignment="1"/>
    <xf numFmtId="0" fontId="16" fillId="5" borderId="0" xfId="0" applyFont="1" applyFill="1" applyAlignment="1"/>
    <xf numFmtId="4" fontId="16" fillId="5" borderId="0" xfId="0" applyNumberFormat="1" applyFont="1" applyFill="1" applyAlignment="1">
      <alignment vertical="center"/>
    </xf>
    <xf numFmtId="0" fontId="17" fillId="5" borderId="0" xfId="0" applyFont="1" applyFill="1" applyAlignment="1">
      <alignment vertical="center"/>
    </xf>
    <xf numFmtId="0" fontId="13" fillId="0" borderId="0" xfId="0" applyFont="1" applyAlignment="1">
      <alignment horizontal="right" wrapText="1"/>
    </xf>
    <xf numFmtId="0" fontId="13" fillId="0" borderId="0" xfId="0" applyFont="1" applyAlignment="1">
      <alignment horizontal="right"/>
    </xf>
    <xf numFmtId="0" fontId="13" fillId="5" borderId="0" xfId="0" applyFont="1" applyFill="1" applyAlignment="1">
      <alignment horizontal="center" vertical="center"/>
    </xf>
    <xf numFmtId="0" fontId="14" fillId="5" borderId="0" xfId="0" applyFont="1" applyFill="1" applyBorder="1" applyAlignment="1">
      <alignment horizontal="left" vertical="center" wrapText="1"/>
    </xf>
    <xf numFmtId="0" fontId="15" fillId="5" borderId="0" xfId="0" applyFont="1" applyFill="1" applyBorder="1" applyAlignment="1">
      <alignment horizontal="left" vertical="center" wrapText="1"/>
    </xf>
    <xf numFmtId="0" fontId="18" fillId="5" borderId="11" xfId="0" applyFont="1" applyFill="1" applyBorder="1" applyAlignment="1">
      <alignment horizontal="center" vertical="center" wrapText="1"/>
    </xf>
    <xf numFmtId="0" fontId="18" fillId="5" borderId="9" xfId="0" applyFont="1" applyFill="1" applyBorder="1" applyAlignment="1">
      <alignment horizontal="center" vertical="center" wrapText="1"/>
    </xf>
    <xf numFmtId="0" fontId="18" fillId="5" borderId="5" xfId="0" applyFont="1" applyFill="1" applyBorder="1" applyAlignment="1">
      <alignment horizontal="center" vertical="center" wrapText="1"/>
    </xf>
    <xf numFmtId="0" fontId="18" fillId="5" borderId="6" xfId="0" applyFont="1" applyFill="1" applyBorder="1" applyAlignment="1">
      <alignment horizontal="center" vertical="center" wrapText="1"/>
    </xf>
    <xf numFmtId="0" fontId="14" fillId="5" borderId="0" xfId="0" applyFont="1" applyFill="1" applyBorder="1" applyAlignment="1">
      <alignment horizontal="center" vertical="top"/>
    </xf>
    <xf numFmtId="0" fontId="13" fillId="5" borderId="0" xfId="0" applyFont="1" applyFill="1" applyAlignment="1">
      <alignment horizontal="center"/>
    </xf>
    <xf numFmtId="0" fontId="17" fillId="5" borderId="0" xfId="0" applyFont="1" applyFill="1" applyBorder="1" applyAlignment="1">
      <alignment horizontal="left"/>
    </xf>
    <xf numFmtId="0" fontId="13" fillId="5" borderId="0" xfId="0" applyFont="1" applyFill="1" applyAlignment="1">
      <alignment horizontal="left"/>
    </xf>
    <xf numFmtId="0" fontId="17" fillId="5" borderId="10" xfId="0" applyFont="1" applyFill="1" applyBorder="1" applyAlignment="1"/>
    <xf numFmtId="0" fontId="13" fillId="5" borderId="10" xfId="0" applyFont="1" applyFill="1" applyBorder="1" applyAlignment="1"/>
    <xf numFmtId="0" fontId="17" fillId="5" borderId="5" xfId="1" applyFont="1" applyFill="1" applyBorder="1" applyAlignment="1">
      <alignment horizontal="center" vertical="center" wrapText="1"/>
    </xf>
    <xf numFmtId="0" fontId="13" fillId="5" borderId="6" xfId="0" applyFont="1" applyFill="1" applyBorder="1" applyAlignment="1">
      <alignment horizontal="center" vertical="center" wrapText="1"/>
    </xf>
    <xf numFmtId="0" fontId="17" fillId="5" borderId="3" xfId="1" applyFont="1" applyFill="1" applyBorder="1" applyAlignment="1">
      <alignment horizontal="center" vertical="center" wrapText="1"/>
    </xf>
    <xf numFmtId="0" fontId="13" fillId="5" borderId="4" xfId="0" applyFont="1" applyFill="1" applyBorder="1" applyAlignment="1">
      <alignment horizontal="center" vertical="center" wrapText="1"/>
    </xf>
    <xf numFmtId="0" fontId="17" fillId="5" borderId="1" xfId="1" applyFont="1" applyFill="1" applyBorder="1" applyAlignment="1">
      <alignment horizontal="right" vertical="top" wrapText="1"/>
    </xf>
    <xf numFmtId="0" fontId="17" fillId="5" borderId="8" xfId="1" applyFont="1" applyFill="1" applyBorder="1" applyAlignment="1">
      <alignment horizontal="right" vertical="top" wrapText="1"/>
    </xf>
    <xf numFmtId="0" fontId="17" fillId="5" borderId="1" xfId="1" applyFont="1" applyFill="1" applyBorder="1" applyAlignment="1">
      <alignment horizontal="center" vertical="center" wrapText="1"/>
    </xf>
    <xf numFmtId="0" fontId="17" fillId="5" borderId="7" xfId="1" applyFont="1" applyFill="1" applyBorder="1" applyAlignment="1">
      <alignment horizontal="center" vertical="center" wrapText="1"/>
    </xf>
    <xf numFmtId="0" fontId="17" fillId="5" borderId="8" xfId="1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/>
    </xf>
  </cellXfs>
  <cellStyles count="4">
    <cellStyle name="Нейтральный" xfId="3" builtinId="28"/>
    <cellStyle name="Обычный" xfId="0" builtinId="0"/>
    <cellStyle name="Плохой" xfId="2" builtinId="27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4"/>
  <sheetViews>
    <sheetView tabSelected="1" topLeftCell="A8" zoomScaleNormal="100" workbookViewId="0">
      <selection activeCell="C1" sqref="A1:L23"/>
    </sheetView>
  </sheetViews>
  <sheetFormatPr defaultRowHeight="15" x14ac:dyDescent="0.25"/>
  <cols>
    <col min="1" max="1" width="3.42578125" customWidth="1"/>
    <col min="2" max="2" width="22.7109375" style="16" customWidth="1"/>
    <col min="3" max="3" width="43.85546875" style="14" customWidth="1"/>
    <col min="4" max="4" width="17.5703125" style="14" customWidth="1"/>
    <col min="5" max="5" width="5.7109375" style="14" customWidth="1"/>
    <col min="6" max="6" width="8.85546875" style="14" customWidth="1"/>
    <col min="7" max="7" width="8.42578125" style="14" customWidth="1"/>
    <col min="8" max="8" width="8.28515625" style="14" customWidth="1"/>
    <col min="9" max="9" width="12.5703125" style="14" customWidth="1"/>
    <col min="10" max="10" width="12.85546875" style="14" customWidth="1"/>
    <col min="11" max="11" width="11.28515625" style="16" customWidth="1"/>
    <col min="16" max="16" width="12.7109375" customWidth="1"/>
    <col min="17" max="17" width="11.42578125" bestFit="1" customWidth="1"/>
    <col min="18" max="18" width="16.5703125" bestFit="1" customWidth="1"/>
    <col min="19" max="19" width="10.42578125" customWidth="1"/>
    <col min="20" max="21" width="10.7109375" customWidth="1"/>
    <col min="22" max="23" width="12.85546875" bestFit="1" customWidth="1"/>
    <col min="24" max="24" width="18.140625" customWidth="1"/>
  </cols>
  <sheetData>
    <row r="1" spans="1:24" ht="15.75" x14ac:dyDescent="0.25">
      <c r="A1" s="23"/>
      <c r="B1" s="25"/>
      <c r="C1" s="23"/>
      <c r="D1" s="23"/>
      <c r="E1" s="23"/>
      <c r="F1" s="23"/>
      <c r="G1" s="65" t="s">
        <v>18</v>
      </c>
      <c r="H1" s="66"/>
      <c r="I1" s="66"/>
      <c r="J1" s="66"/>
      <c r="K1" s="66"/>
      <c r="L1" s="23"/>
    </row>
    <row r="2" spans="1:24" ht="15.75" x14ac:dyDescent="0.25">
      <c r="A2" s="23"/>
      <c r="B2" s="25"/>
      <c r="C2" s="23"/>
      <c r="D2" s="23"/>
      <c r="E2" s="23"/>
      <c r="F2" s="23"/>
      <c r="G2" s="66"/>
      <c r="H2" s="66"/>
      <c r="I2" s="66"/>
      <c r="J2" s="66"/>
      <c r="K2" s="66"/>
      <c r="L2" s="23"/>
    </row>
    <row r="3" spans="1:24" ht="15.75" x14ac:dyDescent="0.25">
      <c r="A3" s="23"/>
      <c r="B3" s="25"/>
      <c r="C3" s="23"/>
      <c r="D3" s="23"/>
      <c r="E3" s="23"/>
      <c r="F3" s="23"/>
      <c r="G3" s="66"/>
      <c r="H3" s="66"/>
      <c r="I3" s="66"/>
      <c r="J3" s="66"/>
      <c r="K3" s="66"/>
      <c r="L3" s="23"/>
    </row>
    <row r="4" spans="1:24" ht="15.75" x14ac:dyDescent="0.25">
      <c r="A4" s="74" t="s">
        <v>26</v>
      </c>
      <c r="B4" s="75"/>
      <c r="C4" s="75"/>
      <c r="D4" s="75"/>
      <c r="E4" s="75"/>
      <c r="F4" s="75"/>
      <c r="G4" s="75"/>
      <c r="H4" s="75"/>
      <c r="I4" s="75"/>
      <c r="J4" s="75"/>
      <c r="K4" s="75"/>
      <c r="L4" s="26"/>
    </row>
    <row r="5" spans="1:24" ht="15.75" x14ac:dyDescent="0.25">
      <c r="A5" s="75"/>
      <c r="B5" s="75"/>
      <c r="C5" s="75"/>
      <c r="D5" s="75"/>
      <c r="E5" s="75"/>
      <c r="F5" s="75"/>
      <c r="G5" s="75"/>
      <c r="H5" s="75"/>
      <c r="I5" s="75"/>
      <c r="J5" s="75"/>
      <c r="K5" s="75"/>
      <c r="L5" s="26"/>
    </row>
    <row r="6" spans="1:24" ht="15.75" x14ac:dyDescent="0.25">
      <c r="A6" s="76" t="s">
        <v>14</v>
      </c>
      <c r="B6" s="77"/>
      <c r="C6" s="77"/>
      <c r="D6" s="77"/>
      <c r="E6" s="77"/>
      <c r="F6" s="77"/>
      <c r="G6" s="77"/>
      <c r="H6" s="77"/>
      <c r="I6" s="77"/>
      <c r="J6" s="77"/>
      <c r="K6" s="77"/>
      <c r="L6" s="77"/>
    </row>
    <row r="7" spans="1:24" ht="15.75" x14ac:dyDescent="0.25">
      <c r="A7" s="78" t="s">
        <v>15</v>
      </c>
      <c r="B7" s="79"/>
      <c r="C7" s="79"/>
      <c r="D7" s="79"/>
      <c r="E7" s="79"/>
      <c r="F7" s="79"/>
      <c r="G7" s="79"/>
      <c r="H7" s="79"/>
      <c r="I7" s="79"/>
      <c r="J7" s="79"/>
      <c r="K7" s="27"/>
      <c r="L7" s="28"/>
    </row>
    <row r="8" spans="1:24" ht="15.75" customHeight="1" x14ac:dyDescent="0.25">
      <c r="A8" s="80" t="s">
        <v>0</v>
      </c>
      <c r="B8" s="80" t="s">
        <v>1</v>
      </c>
      <c r="C8" s="80" t="s">
        <v>2</v>
      </c>
      <c r="D8" s="80" t="s">
        <v>17</v>
      </c>
      <c r="E8" s="80" t="s">
        <v>3</v>
      </c>
      <c r="F8" s="82" t="s">
        <v>16</v>
      </c>
      <c r="G8" s="86" t="s">
        <v>5</v>
      </c>
      <c r="H8" s="87"/>
      <c r="I8" s="88"/>
      <c r="J8" s="70" t="s">
        <v>10</v>
      </c>
      <c r="K8" s="72" t="s">
        <v>9</v>
      </c>
      <c r="L8" s="29"/>
    </row>
    <row r="9" spans="1:24" ht="51.75" customHeight="1" x14ac:dyDescent="0.25">
      <c r="A9" s="81"/>
      <c r="B9" s="81"/>
      <c r="C9" s="81"/>
      <c r="D9" s="81"/>
      <c r="E9" s="81"/>
      <c r="F9" s="83"/>
      <c r="G9" s="30" t="s">
        <v>6</v>
      </c>
      <c r="H9" s="30" t="s">
        <v>7</v>
      </c>
      <c r="I9" s="30" t="s">
        <v>8</v>
      </c>
      <c r="J9" s="71"/>
      <c r="K9" s="73"/>
      <c r="L9" s="31"/>
      <c r="R9" s="4"/>
      <c r="S9" s="4"/>
      <c r="T9" s="4"/>
      <c r="U9" s="4"/>
      <c r="V9" s="5"/>
      <c r="W9" s="6"/>
      <c r="X9" s="6"/>
    </row>
    <row r="10" spans="1:24" ht="178.5" customHeight="1" x14ac:dyDescent="0.25">
      <c r="A10" s="32">
        <v>1</v>
      </c>
      <c r="B10" s="33" t="s">
        <v>30</v>
      </c>
      <c r="C10" s="34" t="s">
        <v>28</v>
      </c>
      <c r="D10" s="35" t="s">
        <v>11</v>
      </c>
      <c r="E10" s="36" t="s">
        <v>4</v>
      </c>
      <c r="F10" s="37">
        <v>82</v>
      </c>
      <c r="G10" s="35">
        <v>1560</v>
      </c>
      <c r="H10" s="35">
        <v>1489</v>
      </c>
      <c r="I10" s="35">
        <v>1520</v>
      </c>
      <c r="J10" s="38">
        <f>ROUND((G10+H10+I10)/3,2)</f>
        <v>1523</v>
      </c>
      <c r="K10" s="39">
        <f t="shared" ref="K10" si="0">F10*J10</f>
        <v>124886</v>
      </c>
      <c r="L10" s="31"/>
      <c r="R10" s="4"/>
      <c r="S10" s="4"/>
      <c r="T10" s="4"/>
      <c r="U10" s="4"/>
      <c r="V10" s="5"/>
      <c r="W10" s="6"/>
      <c r="X10" s="6"/>
    </row>
    <row r="11" spans="1:24" ht="22.5" customHeight="1" x14ac:dyDescent="0.25">
      <c r="A11" s="32"/>
      <c r="B11" s="33"/>
      <c r="C11" s="40" t="s">
        <v>12</v>
      </c>
      <c r="D11" s="35"/>
      <c r="E11" s="36" t="s">
        <v>4</v>
      </c>
      <c r="F11" s="37">
        <f>F10</f>
        <v>82</v>
      </c>
      <c r="G11" s="35"/>
      <c r="H11" s="35"/>
      <c r="I11" s="35"/>
      <c r="J11" s="38"/>
      <c r="K11" s="39">
        <f>K10</f>
        <v>124886</v>
      </c>
      <c r="L11" s="31"/>
      <c r="R11" s="4"/>
      <c r="S11" s="4"/>
      <c r="T11" s="4"/>
      <c r="U11" s="4"/>
      <c r="V11" s="5"/>
      <c r="W11" s="6"/>
      <c r="X11" s="6"/>
    </row>
    <row r="12" spans="1:24" ht="123.75" customHeight="1" x14ac:dyDescent="0.25">
      <c r="A12" s="41">
        <v>2</v>
      </c>
      <c r="B12" s="42" t="s">
        <v>30</v>
      </c>
      <c r="C12" s="43" t="s">
        <v>29</v>
      </c>
      <c r="D12" s="35" t="s">
        <v>11</v>
      </c>
      <c r="E12" s="36" t="s">
        <v>4</v>
      </c>
      <c r="F12" s="44">
        <v>10</v>
      </c>
      <c r="G12" s="38">
        <v>1350</v>
      </c>
      <c r="H12" s="38">
        <v>1336</v>
      </c>
      <c r="I12" s="38">
        <v>1380</v>
      </c>
      <c r="J12" s="38">
        <f>ROUND((G12+H12+I12)/3,2)</f>
        <v>1355.33</v>
      </c>
      <c r="K12" s="39">
        <f>F12*J12</f>
        <v>13553.3</v>
      </c>
      <c r="L12" s="29"/>
      <c r="O12" s="3"/>
      <c r="P12" s="2"/>
      <c r="R12" s="7"/>
      <c r="S12" s="8"/>
      <c r="T12" s="8"/>
      <c r="U12" s="8"/>
      <c r="V12" s="8"/>
      <c r="W12" s="8"/>
      <c r="X12" s="8"/>
    </row>
    <row r="13" spans="1:24" ht="15.75" customHeight="1" x14ac:dyDescent="0.25">
      <c r="A13" s="45"/>
      <c r="B13" s="84" t="s">
        <v>12</v>
      </c>
      <c r="C13" s="85"/>
      <c r="D13" s="46"/>
      <c r="E13" s="36" t="s">
        <v>4</v>
      </c>
      <c r="F13" s="47">
        <f>SUM(F12:F12)</f>
        <v>10</v>
      </c>
      <c r="G13" s="48"/>
      <c r="H13" s="49"/>
      <c r="I13" s="47"/>
      <c r="J13" s="50"/>
      <c r="K13" s="51">
        <f>K12</f>
        <v>13553.3</v>
      </c>
      <c r="L13" s="29"/>
      <c r="O13" s="2"/>
      <c r="P13" s="2"/>
      <c r="R13" s="8"/>
      <c r="S13" s="8"/>
      <c r="T13" s="8"/>
      <c r="U13" s="8"/>
      <c r="V13" s="8"/>
      <c r="W13" s="8"/>
      <c r="X13" s="9"/>
    </row>
    <row r="14" spans="1:24" ht="15" customHeight="1" x14ac:dyDescent="0.25">
      <c r="A14" s="52"/>
      <c r="B14" s="53"/>
      <c r="C14" s="54"/>
      <c r="D14" s="53" t="s">
        <v>13</v>
      </c>
      <c r="E14" s="54"/>
      <c r="F14" s="54"/>
      <c r="G14" s="54"/>
      <c r="H14" s="54"/>
      <c r="I14" s="53"/>
      <c r="J14" s="55"/>
      <c r="K14" s="56">
        <f>K13+K11</f>
        <v>138439.29999999999</v>
      </c>
      <c r="L14" s="57"/>
      <c r="Q14" s="1"/>
      <c r="R14" s="10"/>
      <c r="S14" s="11"/>
      <c r="T14" s="11"/>
      <c r="U14" s="11"/>
      <c r="V14" s="12"/>
      <c r="W14" s="11"/>
      <c r="X14" s="13"/>
    </row>
    <row r="15" spans="1:24" ht="15.75" customHeight="1" x14ac:dyDescent="0.25">
      <c r="A15" s="58" t="s">
        <v>25</v>
      </c>
      <c r="B15" s="59"/>
      <c r="C15" s="59"/>
      <c r="D15" s="59"/>
      <c r="E15" s="59"/>
      <c r="F15" s="59"/>
      <c r="G15" s="59"/>
      <c r="H15" s="59"/>
      <c r="I15" s="60"/>
      <c r="J15" s="59"/>
      <c r="K15" s="59"/>
      <c r="L15" s="61"/>
    </row>
    <row r="16" spans="1:24" ht="15" customHeight="1" x14ac:dyDescent="0.25">
      <c r="A16" s="18"/>
      <c r="B16" s="62"/>
      <c r="C16" s="18"/>
      <c r="D16" s="18"/>
      <c r="E16" s="18"/>
      <c r="F16" s="19"/>
      <c r="G16" s="60"/>
      <c r="H16" s="60"/>
      <c r="I16" s="19"/>
      <c r="J16" s="60"/>
      <c r="K16" s="63"/>
      <c r="L16" s="22"/>
    </row>
    <row r="17" spans="1:12" ht="15.75" x14ac:dyDescent="0.25">
      <c r="A17" s="18"/>
      <c r="B17" s="18" t="s">
        <v>19</v>
      </c>
      <c r="C17" s="18"/>
      <c r="D17" s="18"/>
      <c r="E17" s="18"/>
      <c r="F17" s="19"/>
      <c r="G17" s="19"/>
      <c r="H17" s="67" t="s">
        <v>20</v>
      </c>
      <c r="I17" s="67"/>
      <c r="J17" s="67"/>
      <c r="K17" s="67"/>
      <c r="L17" s="22"/>
    </row>
    <row r="18" spans="1:12" ht="31.5" customHeight="1" x14ac:dyDescent="0.25">
      <c r="A18" s="18"/>
      <c r="B18" s="68" t="s">
        <v>21</v>
      </c>
      <c r="C18" s="68"/>
      <c r="D18" s="20"/>
      <c r="E18" s="20"/>
      <c r="F18" s="19"/>
      <c r="G18" s="19"/>
      <c r="H18" s="19"/>
      <c r="I18" s="19"/>
      <c r="J18" s="19"/>
      <c r="K18" s="21"/>
      <c r="L18" s="22"/>
    </row>
    <row r="19" spans="1:12" ht="19.5" customHeight="1" x14ac:dyDescent="0.25">
      <c r="A19" s="18"/>
      <c r="B19" s="69" t="s">
        <v>22</v>
      </c>
      <c r="C19" s="69"/>
      <c r="D19" s="20"/>
      <c r="E19" s="20"/>
      <c r="F19" s="19"/>
      <c r="G19" s="19"/>
      <c r="H19" s="19"/>
      <c r="I19" s="19"/>
      <c r="J19" s="19"/>
      <c r="K19" s="21"/>
      <c r="L19" s="22"/>
    </row>
    <row r="20" spans="1:12" ht="12" customHeight="1" x14ac:dyDescent="0.25">
      <c r="A20" s="18"/>
      <c r="B20" s="69" t="s">
        <v>23</v>
      </c>
      <c r="C20" s="69"/>
      <c r="D20" s="20"/>
      <c r="E20" s="20"/>
      <c r="F20" s="19"/>
      <c r="G20" s="19"/>
      <c r="H20" s="19"/>
      <c r="I20" s="64"/>
      <c r="J20" s="19"/>
      <c r="K20" s="21"/>
      <c r="L20" s="22"/>
    </row>
    <row r="21" spans="1:12" ht="15" customHeight="1" x14ac:dyDescent="0.25">
      <c r="A21" s="23"/>
      <c r="B21" s="89" t="s">
        <v>27</v>
      </c>
      <c r="C21" s="89"/>
      <c r="D21" s="23"/>
      <c r="E21" s="23"/>
      <c r="F21" s="23"/>
      <c r="G21" s="23"/>
      <c r="H21" s="23"/>
      <c r="I21" s="23"/>
      <c r="J21" s="23"/>
      <c r="K21" s="25"/>
      <c r="L21" s="24"/>
    </row>
    <row r="22" spans="1:12" ht="15.75" x14ac:dyDescent="0.25">
      <c r="A22" s="89" t="s">
        <v>24</v>
      </c>
      <c r="B22" s="89"/>
      <c r="C22" s="89"/>
      <c r="D22" s="23"/>
      <c r="E22" s="23"/>
      <c r="F22" s="23"/>
      <c r="G22" s="23"/>
      <c r="H22" s="23"/>
      <c r="I22" s="23"/>
      <c r="J22" s="23"/>
      <c r="K22" s="25"/>
      <c r="L22" s="24"/>
    </row>
    <row r="23" spans="1:12" ht="15.75" x14ac:dyDescent="0.25">
      <c r="B23" s="17"/>
    </row>
    <row r="24" spans="1:12" ht="15.75" x14ac:dyDescent="0.25">
      <c r="B24" s="17"/>
      <c r="H24" s="15"/>
    </row>
  </sheetData>
  <mergeCells count="20">
    <mergeCell ref="B13:C13"/>
    <mergeCell ref="G8:I8"/>
    <mergeCell ref="B21:C21"/>
    <mergeCell ref="A22:C22"/>
    <mergeCell ref="G1:K3"/>
    <mergeCell ref="H17:K17"/>
    <mergeCell ref="B18:C18"/>
    <mergeCell ref="B19:C19"/>
    <mergeCell ref="B20:C20"/>
    <mergeCell ref="J8:J9"/>
    <mergeCell ref="K8:K9"/>
    <mergeCell ref="A4:K5"/>
    <mergeCell ref="A6:L6"/>
    <mergeCell ref="A7:J7"/>
    <mergeCell ref="A8:A9"/>
    <mergeCell ref="B8:B9"/>
    <mergeCell ref="C8:C9"/>
    <mergeCell ref="D8:D9"/>
    <mergeCell ref="E8:E9"/>
    <mergeCell ref="F8:F9"/>
  </mergeCells>
  <pageMargins left="0.19685039370078741" right="0.19685039370078741" top="0.39370078740157483" bottom="0.19685039370078741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08.08.2023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Чичасова Екатерина Ивановна</dc:creator>
  <cp:lastModifiedBy>Ловыгина Наталья Борисовна</cp:lastModifiedBy>
  <cp:lastPrinted>2023-08-21T07:10:07Z</cp:lastPrinted>
  <dcterms:created xsi:type="dcterms:W3CDTF">2016-01-21T04:36:45Z</dcterms:created>
  <dcterms:modified xsi:type="dcterms:W3CDTF">2023-08-21T07:10:11Z</dcterms:modified>
</cp:coreProperties>
</file>