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3875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L17" i="1" l="1"/>
  <c r="H16" i="1"/>
  <c r="I16" i="1" l="1"/>
  <c r="I17" i="1" l="1"/>
  <c r="F18" i="1"/>
</calcChain>
</file>

<file path=xl/sharedStrings.xml><?xml version="1.0" encoding="utf-8"?>
<sst xmlns="http://schemas.openxmlformats.org/spreadsheetml/2006/main" count="34" uniqueCount="34">
  <si>
    <t>Приложение 2</t>
  </si>
  <si>
    <t>к извещению об осуществлении закупки</t>
  </si>
  <si>
    <t>ОБОСНОВАНИЕ НАЧАЛЬНОЙ (МАКСИМАЛЬНОЙ) ЦЕНЫ ЕДИНИЦ УСЛУГИ</t>
  </si>
  <si>
    <t>на оказание услуг по проведению предрейсовых и послерейсовых</t>
  </si>
  <si>
    <t>Расчет начальной цены единицы услуги</t>
  </si>
  <si>
    <t>Основные характеристики объекта закупки</t>
  </si>
  <si>
    <t>Единица измерения</t>
  </si>
  <si>
    <t>Кол-во</t>
  </si>
  <si>
    <t>Цена за единицу (руб.)</t>
  </si>
  <si>
    <t>Средняя цена за единицу услуги (руб.)</t>
  </si>
  <si>
    <t>Начальная цена единицы услуги, (руб.)</t>
  </si>
  <si>
    <t>Человек</t>
  </si>
  <si>
    <r>
      <t>ИТОГО начальная цена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</t>
    </r>
  </si>
  <si>
    <t>* Номер поставщика, указанный в таблице</t>
  </si>
  <si>
    <t>Наименование поставщика</t>
  </si>
  <si>
    <t>Наименование источника информации</t>
  </si>
  <si>
    <t>1.</t>
  </si>
  <si>
    <t>Поставщик 1</t>
  </si>
  <si>
    <t>2.</t>
  </si>
  <si>
    <t>Поставщик 2</t>
  </si>
  <si>
    <t>3.</t>
  </si>
  <si>
    <t>Поставщик 3</t>
  </si>
  <si>
    <t xml:space="preserve">Итого: Начальная цена единицы услуги: </t>
  </si>
  <si>
    <t>Специалист по закупкам</t>
  </si>
  <si>
    <t>А.В. Солдатова</t>
  </si>
  <si>
    <t>№
п/п</t>
  </si>
  <si>
    <t>Источник информации</t>
  </si>
  <si>
    <t>Письмо вх. № 290 от 25.10.2023 г.</t>
  </si>
  <si>
    <t>Письмо вх. № 291 от 25.10.2023 г.</t>
  </si>
  <si>
    <t>Услуга по проведению предрейсовых/ предсменных и послерейсовых/ послесменных медицинских осмотров</t>
  </si>
  <si>
    <r>
      <t>Метод определения начальной (максимальной) цены</t>
    </r>
    <r>
      <rPr>
        <sz val="10"/>
        <color theme="1"/>
        <rFont val="Arial"/>
        <family val="2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единицы услуги: метод сопоставления</t>
    </r>
  </si>
  <si>
    <t>рыночных цен</t>
  </si>
  <si>
    <t>https://zakupki.gov.ru/epz/contract/contractCard/common-info.html?reestrNumber=1860100207822000157</t>
  </si>
  <si>
    <t>медицинских осмотров водителей ИКЗ-233862201905886220100100280018621244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</si>
</sst>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Times New Roman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48DD4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PT Astra Serif"/>
      <family val="1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8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0" xfId="1" applyFont="1" applyFill="1" applyAlignment="1"/>
    <xf numFmtId="0" fontId="5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2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upki.gov.ru/epz/contract/contractCard/common-info.html?reestrNumber=186010020782200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R16" sqref="R16"/>
    </sheetView>
  </sheetViews>
  <sheetFormatPr defaultRowHeight="15.75"/>
  <cols>
    <col min="1" max="1" width="3.625" bestFit="1" customWidth="1"/>
    <col min="2" max="2" width="23.25" customWidth="1"/>
    <col min="4" max="4" width="5.875" customWidth="1"/>
    <col min="5" max="7" width="7.75" customWidth="1"/>
    <col min="8" max="9" width="10.75" customWidth="1"/>
  </cols>
  <sheetData>
    <row r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7" t="s">
        <v>1</v>
      </c>
      <c r="B3" s="27"/>
      <c r="C3" s="27"/>
      <c r="D3" s="27"/>
      <c r="E3" s="27"/>
      <c r="F3" s="27"/>
      <c r="G3" s="27"/>
      <c r="H3" s="27"/>
      <c r="I3" s="27"/>
    </row>
    <row r="4" spans="1:9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>
      <c r="A5" s="28" t="s">
        <v>3</v>
      </c>
      <c r="B5" s="28"/>
      <c r="C5" s="28"/>
      <c r="D5" s="28"/>
      <c r="E5" s="28"/>
      <c r="F5" s="28"/>
      <c r="G5" s="28"/>
      <c r="H5" s="28"/>
      <c r="I5" s="28"/>
    </row>
    <row r="6" spans="1:9">
      <c r="A6" s="34" t="s">
        <v>33</v>
      </c>
      <c r="B6" s="34"/>
      <c r="C6" s="34"/>
      <c r="D6" s="34"/>
      <c r="E6" s="34"/>
      <c r="F6" s="34"/>
      <c r="G6" s="34"/>
      <c r="H6" s="34"/>
      <c r="I6" s="34"/>
    </row>
    <row r="7" spans="1:9">
      <c r="A7" s="1"/>
    </row>
    <row r="8" spans="1:9" s="15" customFormat="1">
      <c r="A8" s="16" t="s">
        <v>30</v>
      </c>
      <c r="B8" s="16"/>
      <c r="C8" s="16"/>
      <c r="D8" s="16"/>
      <c r="E8" s="16"/>
      <c r="F8" s="16"/>
      <c r="G8" s="16"/>
      <c r="H8" s="16"/>
      <c r="I8" s="16"/>
    </row>
    <row r="9" spans="1:9" s="15" customFormat="1">
      <c r="A9" s="16" t="s">
        <v>31</v>
      </c>
      <c r="B9" s="16"/>
      <c r="C9" s="16"/>
      <c r="D9" s="16"/>
      <c r="E9" s="16"/>
      <c r="F9" s="16"/>
      <c r="G9" s="16"/>
      <c r="H9" s="16"/>
      <c r="I9" s="16"/>
    </row>
    <row r="10" spans="1:9" s="15" customFormat="1">
      <c r="A10" s="16" t="s">
        <v>4</v>
      </c>
      <c r="B10" s="16"/>
      <c r="C10" s="16"/>
      <c r="D10" s="16"/>
      <c r="E10" s="16"/>
      <c r="F10" s="16"/>
      <c r="G10" s="16"/>
      <c r="H10" s="16"/>
      <c r="I10" s="16"/>
    </row>
    <row r="11" spans="1:9">
      <c r="A11" s="8"/>
      <c r="B11" s="8"/>
      <c r="C11" s="8"/>
      <c r="D11" s="8"/>
      <c r="E11" s="14"/>
      <c r="F11" s="14"/>
      <c r="G11" s="14"/>
      <c r="H11" s="8"/>
      <c r="I11" s="8"/>
    </row>
    <row r="12" spans="1:9" ht="15.75" customHeight="1">
      <c r="A12" s="29" t="s">
        <v>25</v>
      </c>
      <c r="B12" s="29" t="s">
        <v>5</v>
      </c>
      <c r="C12" s="29" t="s">
        <v>6</v>
      </c>
      <c r="D12" s="29" t="s">
        <v>7</v>
      </c>
      <c r="E12" s="33" t="s">
        <v>8</v>
      </c>
      <c r="F12" s="33"/>
      <c r="G12" s="33"/>
      <c r="H12" s="29" t="s">
        <v>9</v>
      </c>
      <c r="I12" s="29" t="s">
        <v>10</v>
      </c>
    </row>
    <row r="13" spans="1:9" ht="15.75" customHeight="1">
      <c r="A13" s="30"/>
      <c r="B13" s="30"/>
      <c r="C13" s="30"/>
      <c r="D13" s="30"/>
      <c r="E13" s="23" t="s">
        <v>26</v>
      </c>
      <c r="F13" s="24"/>
      <c r="G13" s="24"/>
      <c r="H13" s="30"/>
      <c r="I13" s="30"/>
    </row>
    <row r="14" spans="1:9">
      <c r="A14" s="31"/>
      <c r="B14" s="31"/>
      <c r="C14" s="31"/>
      <c r="D14" s="31"/>
      <c r="E14" s="3">
        <v>1</v>
      </c>
      <c r="F14" s="3">
        <v>2</v>
      </c>
      <c r="G14" s="3">
        <v>3</v>
      </c>
      <c r="H14" s="31"/>
      <c r="I14" s="31"/>
    </row>
    <row r="15" spans="1:9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</row>
    <row r="16" spans="1:9" ht="94.5">
      <c r="A16" s="3">
        <v>1</v>
      </c>
      <c r="B16" s="13" t="s">
        <v>29</v>
      </c>
      <c r="C16" s="3" t="s">
        <v>11</v>
      </c>
      <c r="D16" s="3">
        <v>1</v>
      </c>
      <c r="E16" s="4">
        <v>100</v>
      </c>
      <c r="F16" s="4">
        <v>150</v>
      </c>
      <c r="G16" s="4">
        <v>64</v>
      </c>
      <c r="H16" s="4">
        <f>SUM(E16:G16)/3</f>
        <v>104.66666666666667</v>
      </c>
      <c r="I16" s="4">
        <f>H16</f>
        <v>104.66666666666667</v>
      </c>
    </row>
    <row r="17" spans="1:12">
      <c r="A17" s="32" t="s">
        <v>12</v>
      </c>
      <c r="B17" s="32"/>
      <c r="C17" s="32"/>
      <c r="D17" s="32"/>
      <c r="E17" s="32"/>
      <c r="F17" s="32"/>
      <c r="G17" s="32"/>
      <c r="H17" s="32"/>
      <c r="I17" s="5">
        <f>I16</f>
        <v>104.66666666666667</v>
      </c>
      <c r="K17">
        <v>800000</v>
      </c>
      <c r="L17">
        <f>K17/12</f>
        <v>66666.666666666672</v>
      </c>
    </row>
    <row r="18" spans="1:12">
      <c r="B18" s="18" t="s">
        <v>22</v>
      </c>
      <c r="C18" s="18"/>
      <c r="D18" s="18"/>
      <c r="E18" s="18"/>
      <c r="F18" s="19" t="str">
        <f>[1]!СуммаПрописью(I17)</f>
        <v>Сто четыре рубля 67 копеек</v>
      </c>
      <c r="G18" s="19"/>
      <c r="H18" s="19"/>
      <c r="I18" s="19"/>
    </row>
    <row r="19" spans="1:12">
      <c r="B19" s="6"/>
      <c r="C19" s="7"/>
      <c r="D19" s="7"/>
      <c r="E19" s="7"/>
      <c r="F19" s="7"/>
      <c r="G19" s="8"/>
      <c r="H19" s="8"/>
      <c r="I19" s="8"/>
    </row>
    <row r="20" spans="1:12" s="10" customFormat="1" ht="31.5">
      <c r="B20" s="9" t="s">
        <v>13</v>
      </c>
      <c r="C20" s="26" t="s">
        <v>14</v>
      </c>
      <c r="D20" s="26"/>
      <c r="E20" s="26" t="s">
        <v>15</v>
      </c>
      <c r="F20" s="26"/>
      <c r="G20" s="26"/>
      <c r="H20" s="26"/>
      <c r="I20" s="26"/>
    </row>
    <row r="21" spans="1:12" s="10" customFormat="1" ht="15.75" customHeight="1">
      <c r="B21" s="9" t="s">
        <v>16</v>
      </c>
      <c r="C21" s="26" t="s">
        <v>17</v>
      </c>
      <c r="D21" s="26"/>
      <c r="E21" s="20" t="s">
        <v>27</v>
      </c>
      <c r="F21" s="20"/>
      <c r="G21" s="20"/>
      <c r="H21" s="20"/>
      <c r="I21" s="20"/>
    </row>
    <row r="22" spans="1:12" s="10" customFormat="1" ht="15.75" customHeight="1">
      <c r="B22" s="9" t="s">
        <v>18</v>
      </c>
      <c r="C22" s="26" t="s">
        <v>19</v>
      </c>
      <c r="D22" s="26"/>
      <c r="E22" s="20" t="s">
        <v>28</v>
      </c>
      <c r="F22" s="20"/>
      <c r="G22" s="20"/>
      <c r="H22" s="20"/>
      <c r="I22" s="20"/>
    </row>
    <row r="23" spans="1:12" s="10" customFormat="1" ht="38.25" customHeight="1">
      <c r="B23" s="9" t="s">
        <v>20</v>
      </c>
      <c r="C23" s="26" t="s">
        <v>21</v>
      </c>
      <c r="D23" s="26"/>
      <c r="E23" s="21" t="s">
        <v>32</v>
      </c>
      <c r="F23" s="22"/>
      <c r="G23" s="22"/>
      <c r="H23" s="22"/>
      <c r="I23" s="22"/>
    </row>
    <row r="24" spans="1:12" s="10" customFormat="1"/>
    <row r="25" spans="1:12" s="10" customFormat="1"/>
    <row r="26" spans="1:12" s="10" customFormat="1"/>
    <row r="27" spans="1:12" s="10" customFormat="1"/>
    <row r="28" spans="1:12" s="12" customFormat="1">
      <c r="B28" s="17" t="s">
        <v>23</v>
      </c>
      <c r="C28" s="17"/>
      <c r="D28" s="17"/>
      <c r="E28" s="11"/>
      <c r="F28" s="17" t="s">
        <v>24</v>
      </c>
      <c r="G28" s="17"/>
      <c r="H28" s="17"/>
    </row>
  </sheetData>
  <mergeCells count="29">
    <mergeCell ref="A1:I1"/>
    <mergeCell ref="C20:D20"/>
    <mergeCell ref="C21:D21"/>
    <mergeCell ref="C22:D22"/>
    <mergeCell ref="C23:D23"/>
    <mergeCell ref="E20:I20"/>
    <mergeCell ref="E21:I21"/>
    <mergeCell ref="A10:I10"/>
    <mergeCell ref="A3:I3"/>
    <mergeCell ref="A4:I4"/>
    <mergeCell ref="A5:I5"/>
    <mergeCell ref="A6:I6"/>
    <mergeCell ref="A8:I8"/>
    <mergeCell ref="I12:I14"/>
    <mergeCell ref="A17:H17"/>
    <mergeCell ref="A12:A14"/>
    <mergeCell ref="A9:I9"/>
    <mergeCell ref="F28:H28"/>
    <mergeCell ref="B18:E18"/>
    <mergeCell ref="F18:I18"/>
    <mergeCell ref="E22:I22"/>
    <mergeCell ref="E23:I23"/>
    <mergeCell ref="B28:D28"/>
    <mergeCell ref="E13:G13"/>
    <mergeCell ref="B12:B14"/>
    <mergeCell ref="C12:C14"/>
    <mergeCell ref="D12:D14"/>
    <mergeCell ref="E12:G12"/>
    <mergeCell ref="H12:H14"/>
  </mergeCells>
  <hyperlinks>
    <hyperlink ref="E23" r:id="rId1"/>
  </hyperlinks>
  <pageMargins left="0.7" right="0.24" top="0.43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Солдатова Анна Владимировна</dc:creator>
  <cp:lastModifiedBy>Солдатова Анна Владимировна</cp:lastModifiedBy>
  <cp:lastPrinted>2023-10-30T05:50:48Z</cp:lastPrinted>
  <dcterms:created xsi:type="dcterms:W3CDTF">2023-10-24T11:03:32Z</dcterms:created>
  <dcterms:modified xsi:type="dcterms:W3CDTF">2023-10-30T06:03:51Z</dcterms:modified>
</cp:coreProperties>
</file>