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7360" windowHeight="13005"/>
  </bookViews>
  <sheets>
    <sheet name="расчет 20.05.19" sheetId="38" r:id="rId1"/>
  </sheets>
  <definedNames>
    <definedName name="_xlnm._FilterDatabase" localSheetId="0" hidden="1">'расчет 20.05.19'!$A$9:$K$75</definedName>
  </definedNames>
  <calcPr calcId="145621"/>
</workbook>
</file>

<file path=xl/calcChain.xml><?xml version="1.0" encoding="utf-8"?>
<calcChain xmlns="http://schemas.openxmlformats.org/spreadsheetml/2006/main">
  <c r="J66" i="38" l="1"/>
  <c r="K66" i="38" s="1"/>
  <c r="J61" i="38"/>
  <c r="K61" i="38" s="1"/>
  <c r="J50" i="38" l="1"/>
  <c r="K50" i="38" s="1"/>
  <c r="J42" i="38"/>
  <c r="K42" i="38" s="1"/>
  <c r="J56" i="38" l="1"/>
  <c r="J35" i="38"/>
  <c r="J29" i="38"/>
  <c r="J24" i="38"/>
  <c r="J20" i="38"/>
  <c r="J16" i="38"/>
  <c r="J11" i="38"/>
  <c r="K29" i="38" l="1"/>
  <c r="K20" i="38"/>
  <c r="K24" i="38"/>
  <c r="K35" i="38"/>
  <c r="K56" i="38"/>
  <c r="K16" i="38"/>
  <c r="K11" i="38"/>
  <c r="K71" i="38" l="1"/>
</calcChain>
</file>

<file path=xl/sharedStrings.xml><?xml version="1.0" encoding="utf-8"?>
<sst xmlns="http://schemas.openxmlformats.org/spreadsheetml/2006/main" count="115" uniqueCount="77">
  <si>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</si>
  <si>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</si>
  <si>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</si>
  <si>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</si>
  <si>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</si>
  <si>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</si>
  <si>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</si>
  <si>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</si>
  <si>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</si>
  <si>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</si>
  <si>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</si>
  <si>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</si>
  <si>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</si>
  <si>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</si>
  <si>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</si>
  <si>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</si>
  <si>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22.29.25.000-00000014</t>
  </si>
  <si>
    <t>22.29.25.000-00000013</t>
  </si>
  <si>
    <t>22.29.21.000-00000002</t>
  </si>
  <si>
    <t>20.59.59.900-00000001</t>
  </si>
  <si>
    <t>25.71.11.120-00000004</t>
  </si>
  <si>
    <t>22.29.25.000-00000010</t>
  </si>
  <si>
    <t>22.29.25.000-00000002</t>
  </si>
  <si>
    <t>Лоток для бумаги пластиковый.</t>
  </si>
  <si>
    <t>Количество секций: 1</t>
  </si>
  <si>
    <t>Тип: Вертикальный  </t>
  </si>
  <si>
    <t>Шт.</t>
  </si>
  <si>
    <t>Итого по виду товара </t>
  </si>
  <si>
    <t>Папка пластиковая.</t>
  </si>
  <si>
    <t>Тип: Папка-уголок </t>
  </si>
  <si>
    <t>Формат: A4</t>
  </si>
  <si>
    <t>Файл-вкладыш</t>
  </si>
  <si>
    <t>Вид: Глянцевый  </t>
  </si>
  <si>
    <t>Формат: А4</t>
  </si>
  <si>
    <t>Средство корректирующее канцелярское</t>
  </si>
  <si>
    <t>Вид средства: Лента  </t>
  </si>
  <si>
    <t xml:space="preserve">Длина ленты:  ≥ 8  и  &lt; 13 (м) </t>
  </si>
  <si>
    <t>Ножницы канцелярские</t>
  </si>
  <si>
    <t>Вид лезвия: Прямое  </t>
  </si>
  <si>
    <t xml:space="preserve">Длина, min:  ≥ 150 (мм) </t>
  </si>
  <si>
    <t>Тип лезвия: Остроконечное</t>
  </si>
  <si>
    <t>Тип: Односторонняя</t>
  </si>
  <si>
    <t>Блоки для записей</t>
  </si>
  <si>
    <t>В боксе: Нет</t>
  </si>
  <si>
    <t>Длина: &gt; 70  и  ≤ 80 (мм)</t>
  </si>
  <si>
    <t>Количество листов в блоке: ≥ 100 (шт)</t>
  </si>
  <si>
    <t>Тип: С клейким краем</t>
  </si>
  <si>
    <t>Фигурные: Нет</t>
  </si>
  <si>
    <t>Ширина: &gt; 70  и  ≤ 80 (мм)</t>
  </si>
  <si>
    <t xml:space="preserve">Шт. </t>
  </si>
  <si>
    <t>Клейкие закладки пластиковые</t>
  </si>
  <si>
    <t>Количество листов в упаковке, не менее100 (шт)</t>
  </si>
  <si>
    <t xml:space="preserve">Ширина ленты: 4.20 (мм) </t>
  </si>
  <si>
    <t xml:space="preserve">Длина, max: &gt; 0 и ≤ 170мм </t>
  </si>
  <si>
    <t>Длина намотки: ≥ 50 (м)</t>
  </si>
  <si>
    <t>Цвет: Бесцветный</t>
  </si>
  <si>
    <t xml:space="preserve">Папка картонная. </t>
  </si>
  <si>
    <t>Формат: А4.</t>
  </si>
  <si>
    <t>Тип: Папка-скоросшиватель</t>
  </si>
  <si>
    <t>17.23.13.193-00000007</t>
  </si>
  <si>
    <t>17.23.13.199-00000003</t>
  </si>
  <si>
    <t>Клейкая лента.</t>
  </si>
  <si>
    <t>Вид: Упаковочная</t>
  </si>
  <si>
    <t>Количество листов в упаковке, не менее - 100 (шт)</t>
  </si>
  <si>
    <r>
      <t>Ширина секции:</t>
    </r>
    <r>
      <rPr>
        <sz val="12"/>
        <color theme="1"/>
        <rFont val="PT Astra Serif"/>
        <family val="1"/>
        <charset val="204"/>
      </rPr>
      <t xml:space="preserve"> </t>
    </r>
    <r>
      <rPr>
        <sz val="12"/>
        <color rgb="FF000000"/>
        <rFont val="PT Astra Serif"/>
        <family val="1"/>
        <charset val="204"/>
      </rPr>
      <t>≥ 100 мм</t>
    </r>
  </si>
  <si>
    <t>Обоснование начальной максимальной цены контракта</t>
  </si>
  <si>
    <t xml:space="preserve">Ширина клейкой ленты: ≥ 48 мм   </t>
  </si>
  <si>
    <t>17.23.13.193-00000010</t>
  </si>
  <si>
    <t xml:space="preserve">Папка картонная. Механизм – Арочный.
Плотность картона, г/м2 - 
≥ 440.
Тип - Папка-регистратор.
Формат – А4.
Ширина корешка, max - ≤ 50.
Ширина корешка, min - ≥ 50.
Дополнительные характеристики:
Материал: Бумвинил.
Торцевой карман: Да
Рисунок: Нет
Цвет: Синий
</t>
  </si>
  <si>
    <t>Отдел прогнозирования и трудовых отношений департамента экономического развития и проектного управления администрации города Югорска</t>
  </si>
  <si>
    <t xml:space="preserve">Папка картонная. Механизм – Арочный.
Плотность картона, г/м2 - 
≥ 440.
Тип - Папка-регистратор.
Формат – А4.
Ширина корешка, max - ≤ 70.
Ширина корешка, min - ≥ 70.
Дополнительные характеристики:
Материал: Бумвинил.
Торцевой карман: Да
Рисунок: Нет
Цвет: Синий
</t>
  </si>
  <si>
    <t>Наименование органа местного самоуправления и/ или структурного подразделения администрации города Югорска</t>
  </si>
  <si>
    <t>ИТОГО</t>
  </si>
  <si>
    <t>Начальная (максимальная) цена контракта: 65 039 (шестьдесят пять тысяч тридцать девять) рублей 84 копейки.</t>
  </si>
  <si>
    <t>1*: Коммерческое предложение от 02.10.2023 № УТ-6163, б/н от 06.10.2023    2*: Коммерческое предложение от 06.10.2023 № 849, б/н, б/д
3*: Коммерческое предложение от 06.10.2023 № 950, б/н от 06.10.2023</t>
  </si>
  <si>
    <t xml:space="preserve">Исп. Главный специалист Н.Б. Королева, 834675 50047 (294) </t>
  </si>
  <si>
    <t xml:space="preserve">Приложение 2
к извещению об осуществлении закупки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</si>
</sst>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/>
    <xf numFmtId="0" fontId="5" fillId="3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6" fillId="3" borderId="4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7" fillId="0" borderId="17" xfId="0" applyFont="1" applyBorder="1" applyAlignment="1">
      <alignment vertical="center" wrapText="1"/>
    </xf>
    <xf numFmtId="0" fontId="6" fillId="0" borderId="0" xfId="0" applyFont="1" applyFill="1" applyAlignment="1"/>
    <xf numFmtId="0" fontId="7" fillId="0" borderId="1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2" fontId="4" fillId="3" borderId="2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4" xfId="0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2" fontId="4" fillId="0" borderId="26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/>
    <xf numFmtId="2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/>
    <xf numFmtId="4" fontId="4" fillId="3" borderId="14" xfId="0" applyNumberFormat="1" applyFont="1" applyFill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2" fontId="4" fillId="0" borderId="26" xfId="0" applyNumberFormat="1" applyFont="1" applyBorder="1" applyAlignment="1"/>
    <xf numFmtId="4" fontId="4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3" borderId="9" xfId="0" applyFont="1" applyFill="1" applyBorder="1" applyAlignment="1"/>
    <xf numFmtId="0" fontId="4" fillId="3" borderId="9" xfId="0" applyFont="1" applyFill="1" applyBorder="1" applyAlignment="1"/>
    <xf numFmtId="0" fontId="5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topLeftCell="A50" zoomScale="77" zoomScaleNormal="77" workbookViewId="0">
      <selection activeCell="B1" sqref="A1:L77"/>
    </sheetView>
  </sheetViews>
  <sheetFormatPr defaultRowHeight="12" x14ac:dyDescent="0.2"/>
  <cols>
    <col min="1" max="1" width="3.42578125" style="1" customWidth="1"/>
    <col min="2" max="2" width="16.5703125" style="1" customWidth="1"/>
    <col min="3" max="3" width="53.28515625" style="1" customWidth="1"/>
    <col min="4" max="4" width="17.5703125" style="3" customWidth="1"/>
    <col min="5" max="5" width="8.5703125" style="3" customWidth="1"/>
    <col min="6" max="6" width="17" style="1" customWidth="1"/>
    <col min="7" max="7" width="11.85546875" style="2" customWidth="1"/>
    <col min="8" max="8" width="14" style="2" customWidth="1"/>
    <col min="9" max="9" width="16.7109375" style="2" customWidth="1"/>
    <col min="10" max="10" width="15.42578125" style="4" customWidth="1"/>
    <col min="11" max="11" width="16.42578125" style="4" customWidth="1"/>
    <col min="12" max="13" width="9.140625" style="1"/>
    <col min="14" max="14" width="14" style="1" customWidth="1"/>
    <col min="15" max="15" width="17.5703125" style="1" customWidth="1"/>
    <col min="16" max="16" width="10.7109375" style="1" customWidth="1"/>
    <col min="17" max="17" width="11.42578125" style="1" bestFit="1" customWidth="1"/>
    <col min="18" max="16384" width="9.140625" style="1"/>
  </cols>
  <sheetData>
    <row r="1" spans="1:15" x14ac:dyDescent="0.2">
      <c r="H1" s="78" t="s">
        <v>76</v>
      </c>
      <c r="I1" s="79"/>
      <c r="J1" s="79"/>
      <c r="K1" s="79"/>
    </row>
    <row r="2" spans="1:15" ht="18.75" customHeight="1" x14ac:dyDescent="0.2">
      <c r="H2" s="79"/>
      <c r="I2" s="79"/>
      <c r="J2" s="79"/>
      <c r="K2" s="79"/>
    </row>
    <row r="3" spans="1:15" x14ac:dyDescent="0.2">
      <c r="H3" s="79"/>
      <c r="I3" s="79"/>
      <c r="J3" s="79"/>
      <c r="K3" s="79"/>
    </row>
    <row r="5" spans="1:15" ht="15.75" x14ac:dyDescent="0.25">
      <c r="A5" s="119" t="s">
        <v>65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5"/>
    </row>
    <row r="6" spans="1:15" ht="15.7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5"/>
    </row>
    <row r="7" spans="1:15" ht="15.75" x14ac:dyDescent="0.25">
      <c r="A7" s="121" t="s">
        <v>13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5" ht="15.75" x14ac:dyDescent="0.25">
      <c r="A8" s="123" t="s">
        <v>14</v>
      </c>
      <c r="B8" s="124"/>
      <c r="C8" s="124"/>
      <c r="D8" s="124"/>
      <c r="E8" s="124"/>
      <c r="F8" s="124"/>
      <c r="G8" s="124"/>
      <c r="H8" s="124"/>
      <c r="I8" s="124"/>
      <c r="J8" s="124"/>
      <c r="K8" s="6"/>
      <c r="L8" s="7"/>
    </row>
    <row r="9" spans="1:15" ht="15.75" customHeight="1" x14ac:dyDescent="0.25">
      <c r="A9" s="125" t="s">
        <v>0</v>
      </c>
      <c r="B9" s="125" t="s">
        <v>1</v>
      </c>
      <c r="C9" s="125" t="s">
        <v>2</v>
      </c>
      <c r="D9" s="125" t="s">
        <v>71</v>
      </c>
      <c r="E9" s="125" t="s">
        <v>3</v>
      </c>
      <c r="F9" s="127" t="s">
        <v>15</v>
      </c>
      <c r="G9" s="129" t="s">
        <v>5</v>
      </c>
      <c r="H9" s="130"/>
      <c r="I9" s="131"/>
      <c r="J9" s="132" t="s">
        <v>10</v>
      </c>
      <c r="K9" s="117" t="s">
        <v>9</v>
      </c>
      <c r="L9" s="8"/>
    </row>
    <row r="10" spans="1:15" ht="117.75" customHeight="1" thickBot="1" x14ac:dyDescent="0.3">
      <c r="A10" s="126"/>
      <c r="B10" s="126"/>
      <c r="C10" s="126"/>
      <c r="D10" s="126"/>
      <c r="E10" s="126"/>
      <c r="F10" s="128"/>
      <c r="G10" s="9" t="s">
        <v>6</v>
      </c>
      <c r="H10" s="9" t="s">
        <v>7</v>
      </c>
      <c r="I10" s="9" t="s">
        <v>8</v>
      </c>
      <c r="J10" s="133"/>
      <c r="K10" s="118"/>
      <c r="L10" s="10"/>
      <c r="N10" s="66"/>
      <c r="O10" s="66"/>
    </row>
    <row r="11" spans="1:15" ht="24" customHeight="1" x14ac:dyDescent="0.25">
      <c r="A11" s="113">
        <v>1</v>
      </c>
      <c r="B11" s="101" t="s">
        <v>16</v>
      </c>
      <c r="C11" s="11" t="s">
        <v>23</v>
      </c>
      <c r="D11" s="86" t="s">
        <v>11</v>
      </c>
      <c r="E11" s="86" t="s">
        <v>4</v>
      </c>
      <c r="F11" s="104">
        <v>10</v>
      </c>
      <c r="G11" s="141">
        <v>273.10000000000002</v>
      </c>
      <c r="H11" s="141">
        <v>312.83999999999997</v>
      </c>
      <c r="I11" s="141">
        <v>289</v>
      </c>
      <c r="J11" s="142">
        <f>ROUND((G11+H11+I11)/3,2)</f>
        <v>291.64999999999998</v>
      </c>
      <c r="K11" s="143">
        <f>F11*J11</f>
        <v>2916.5</v>
      </c>
      <c r="L11" s="12"/>
      <c r="N11" s="66"/>
      <c r="O11" s="67"/>
    </row>
    <row r="12" spans="1:15" ht="17.25" customHeight="1" x14ac:dyDescent="0.25">
      <c r="A12" s="114"/>
      <c r="B12" s="102"/>
      <c r="C12" s="13" t="s">
        <v>24</v>
      </c>
      <c r="D12" s="135"/>
      <c r="E12" s="135"/>
      <c r="F12" s="111"/>
      <c r="G12" s="111"/>
      <c r="H12" s="111"/>
      <c r="I12" s="111"/>
      <c r="J12" s="108"/>
      <c r="K12" s="81"/>
      <c r="L12" s="5"/>
      <c r="N12" s="66"/>
      <c r="O12" s="66"/>
    </row>
    <row r="13" spans="1:15" ht="15" customHeight="1" x14ac:dyDescent="0.25">
      <c r="A13" s="114"/>
      <c r="B13" s="102"/>
      <c r="C13" s="13" t="s">
        <v>25</v>
      </c>
      <c r="D13" s="135"/>
      <c r="E13" s="135"/>
      <c r="F13" s="111"/>
      <c r="G13" s="111"/>
      <c r="H13" s="111"/>
      <c r="I13" s="111"/>
      <c r="J13" s="108"/>
      <c r="K13" s="81"/>
      <c r="L13" s="5"/>
    </row>
    <row r="14" spans="1:15" ht="26.25" customHeight="1" thickBot="1" x14ac:dyDescent="0.3">
      <c r="A14" s="115"/>
      <c r="B14" s="103"/>
      <c r="C14" s="14" t="s">
        <v>64</v>
      </c>
      <c r="D14" s="136"/>
      <c r="E14" s="136"/>
      <c r="F14" s="139"/>
      <c r="G14" s="139"/>
      <c r="H14" s="139"/>
      <c r="I14" s="139"/>
      <c r="J14" s="109"/>
      <c r="K14" s="82"/>
      <c r="L14" s="5"/>
    </row>
    <row r="15" spans="1:15" ht="15" customHeight="1" thickBot="1" x14ac:dyDescent="0.3">
      <c r="A15" s="15"/>
      <c r="B15" s="83" t="s">
        <v>12</v>
      </c>
      <c r="C15" s="84"/>
      <c r="D15" s="85"/>
      <c r="E15" s="16" t="s">
        <v>26</v>
      </c>
      <c r="F15" s="17">
        <v>10</v>
      </c>
      <c r="G15" s="18"/>
      <c r="H15" s="19"/>
      <c r="I15" s="19"/>
      <c r="J15" s="20"/>
      <c r="K15" s="54"/>
      <c r="L15" s="5"/>
    </row>
    <row r="16" spans="1:15" ht="15" customHeight="1" x14ac:dyDescent="0.25">
      <c r="A16" s="113">
        <v>2</v>
      </c>
      <c r="B16" s="101" t="s">
        <v>21</v>
      </c>
      <c r="C16" s="13" t="s">
        <v>28</v>
      </c>
      <c r="D16" s="86" t="s">
        <v>11</v>
      </c>
      <c r="E16" s="86" t="s">
        <v>26</v>
      </c>
      <c r="F16" s="89">
        <v>50</v>
      </c>
      <c r="G16" s="92">
        <v>15.5</v>
      </c>
      <c r="H16" s="95">
        <v>16</v>
      </c>
      <c r="I16" s="95">
        <v>16.28</v>
      </c>
      <c r="J16" s="107">
        <f>ROUND((G16+H16+I16)/3,2)</f>
        <v>15.93</v>
      </c>
      <c r="K16" s="80">
        <f>F16*J16</f>
        <v>796.5</v>
      </c>
      <c r="L16" s="21"/>
    </row>
    <row r="17" spans="1:12" ht="25.5" customHeight="1" x14ac:dyDescent="0.25">
      <c r="A17" s="114"/>
      <c r="B17" s="102"/>
      <c r="C17" s="13" t="s">
        <v>29</v>
      </c>
      <c r="D17" s="87"/>
      <c r="E17" s="87"/>
      <c r="F17" s="90"/>
      <c r="G17" s="93"/>
      <c r="H17" s="96"/>
      <c r="I17" s="96"/>
      <c r="J17" s="110"/>
      <c r="K17" s="81"/>
      <c r="L17" s="21"/>
    </row>
    <row r="18" spans="1:12" ht="23.25" customHeight="1" thickBot="1" x14ac:dyDescent="0.3">
      <c r="A18" s="115"/>
      <c r="B18" s="103"/>
      <c r="C18" s="14" t="s">
        <v>30</v>
      </c>
      <c r="D18" s="88"/>
      <c r="E18" s="88"/>
      <c r="F18" s="91"/>
      <c r="G18" s="94"/>
      <c r="H18" s="97"/>
      <c r="I18" s="97"/>
      <c r="J18" s="134"/>
      <c r="K18" s="82"/>
      <c r="L18" s="21"/>
    </row>
    <row r="19" spans="1:12" ht="21" customHeight="1" thickBot="1" x14ac:dyDescent="0.3">
      <c r="A19" s="22"/>
      <c r="B19" s="83" t="s">
        <v>27</v>
      </c>
      <c r="C19" s="84"/>
      <c r="D19" s="85"/>
      <c r="E19" s="16" t="s">
        <v>26</v>
      </c>
      <c r="F19" s="17">
        <v>50</v>
      </c>
      <c r="G19" s="23"/>
      <c r="H19" s="24"/>
      <c r="I19" s="24"/>
      <c r="J19" s="25"/>
      <c r="K19" s="55"/>
      <c r="L19" s="21"/>
    </row>
    <row r="20" spans="1:12" ht="15" customHeight="1" x14ac:dyDescent="0.25">
      <c r="A20" s="113">
        <v>2</v>
      </c>
      <c r="B20" s="149" t="s">
        <v>17</v>
      </c>
      <c r="C20" s="26" t="s">
        <v>31</v>
      </c>
      <c r="D20" s="86" t="s">
        <v>11</v>
      </c>
      <c r="E20" s="86" t="s">
        <v>26</v>
      </c>
      <c r="F20" s="89">
        <v>300</v>
      </c>
      <c r="G20" s="92">
        <v>6.5</v>
      </c>
      <c r="H20" s="95">
        <v>9.58</v>
      </c>
      <c r="I20" s="95">
        <v>7.5</v>
      </c>
      <c r="J20" s="107">
        <f>ROUND((G20+H20+I20)/3,2)</f>
        <v>7.86</v>
      </c>
      <c r="K20" s="80">
        <f>F20*J20</f>
        <v>2358</v>
      </c>
      <c r="L20" s="21"/>
    </row>
    <row r="21" spans="1:12" ht="22.5" customHeight="1" x14ac:dyDescent="0.25">
      <c r="A21" s="114"/>
      <c r="B21" s="150"/>
      <c r="C21" s="26" t="s">
        <v>32</v>
      </c>
      <c r="D21" s="87"/>
      <c r="E21" s="87"/>
      <c r="F21" s="90"/>
      <c r="G21" s="93"/>
      <c r="H21" s="96"/>
      <c r="I21" s="96"/>
      <c r="J21" s="110"/>
      <c r="K21" s="81"/>
      <c r="L21" s="21"/>
    </row>
    <row r="22" spans="1:12" ht="25.5" customHeight="1" thickBot="1" x14ac:dyDescent="0.3">
      <c r="A22" s="115"/>
      <c r="B22" s="151"/>
      <c r="C22" s="14" t="s">
        <v>33</v>
      </c>
      <c r="D22" s="88"/>
      <c r="E22" s="88"/>
      <c r="F22" s="91"/>
      <c r="G22" s="94"/>
      <c r="H22" s="97"/>
      <c r="I22" s="97"/>
      <c r="J22" s="134"/>
      <c r="K22" s="82"/>
      <c r="L22" s="21"/>
    </row>
    <row r="23" spans="1:12" ht="24.75" customHeight="1" thickBot="1" x14ac:dyDescent="0.3">
      <c r="A23" s="15"/>
      <c r="B23" s="83" t="s">
        <v>12</v>
      </c>
      <c r="C23" s="84"/>
      <c r="D23" s="85"/>
      <c r="E23" s="16" t="s">
        <v>26</v>
      </c>
      <c r="F23" s="27">
        <v>300</v>
      </c>
      <c r="G23" s="28"/>
      <c r="H23" s="29"/>
      <c r="I23" s="29"/>
      <c r="J23" s="30"/>
      <c r="K23" s="56"/>
      <c r="L23" s="21"/>
    </row>
    <row r="24" spans="1:12" ht="24.75" customHeight="1" x14ac:dyDescent="0.25">
      <c r="A24" s="113">
        <v>4</v>
      </c>
      <c r="B24" s="149" t="s">
        <v>19</v>
      </c>
      <c r="C24" s="26" t="s">
        <v>34</v>
      </c>
      <c r="D24" s="86" t="s">
        <v>11</v>
      </c>
      <c r="E24" s="86" t="s">
        <v>26</v>
      </c>
      <c r="F24" s="89">
        <v>62</v>
      </c>
      <c r="G24" s="95">
        <v>120</v>
      </c>
      <c r="H24" s="95">
        <v>125</v>
      </c>
      <c r="I24" s="95">
        <v>120</v>
      </c>
      <c r="J24" s="107">
        <f>ROUND((G24+H24+I24)/3,2)</f>
        <v>121.67</v>
      </c>
      <c r="K24" s="80">
        <f>F24*J24</f>
        <v>7543.54</v>
      </c>
      <c r="L24" s="21"/>
    </row>
    <row r="25" spans="1:12" ht="15.75" customHeight="1" x14ac:dyDescent="0.25">
      <c r="A25" s="114"/>
      <c r="B25" s="150"/>
      <c r="C25" s="13" t="s">
        <v>35</v>
      </c>
      <c r="D25" s="87"/>
      <c r="E25" s="87"/>
      <c r="F25" s="90"/>
      <c r="G25" s="96"/>
      <c r="H25" s="96"/>
      <c r="I25" s="96"/>
      <c r="J25" s="110"/>
      <c r="K25" s="81"/>
      <c r="L25" s="21"/>
    </row>
    <row r="26" spans="1:12" ht="15" customHeight="1" x14ac:dyDescent="0.25">
      <c r="A26" s="114"/>
      <c r="B26" s="150"/>
      <c r="C26" s="13" t="s">
        <v>36</v>
      </c>
      <c r="D26" s="87"/>
      <c r="E26" s="87"/>
      <c r="F26" s="90"/>
      <c r="G26" s="96"/>
      <c r="H26" s="96"/>
      <c r="I26" s="96"/>
      <c r="J26" s="110"/>
      <c r="K26" s="81"/>
      <c r="L26" s="21"/>
    </row>
    <row r="27" spans="1:12" ht="23.25" customHeight="1" thickBot="1" x14ac:dyDescent="0.3">
      <c r="A27" s="115"/>
      <c r="B27" s="151"/>
      <c r="C27" s="14" t="s">
        <v>52</v>
      </c>
      <c r="D27" s="88"/>
      <c r="E27" s="88"/>
      <c r="F27" s="91"/>
      <c r="G27" s="96"/>
      <c r="H27" s="97"/>
      <c r="I27" s="96"/>
      <c r="J27" s="134"/>
      <c r="K27" s="82"/>
      <c r="L27" s="21"/>
    </row>
    <row r="28" spans="1:12" ht="15" customHeight="1" thickBot="1" x14ac:dyDescent="0.3">
      <c r="A28" s="22"/>
      <c r="B28" s="83" t="s">
        <v>27</v>
      </c>
      <c r="C28" s="84"/>
      <c r="D28" s="85"/>
      <c r="E28" s="16" t="s">
        <v>26</v>
      </c>
      <c r="F28" s="17">
        <v>62</v>
      </c>
      <c r="G28" s="24"/>
      <c r="H28" s="24"/>
      <c r="I28" s="24"/>
      <c r="J28" s="25"/>
      <c r="K28" s="55"/>
      <c r="L28" s="21"/>
    </row>
    <row r="29" spans="1:12" ht="26.25" customHeight="1" x14ac:dyDescent="0.25">
      <c r="A29" s="113">
        <v>5</v>
      </c>
      <c r="B29" s="101" t="s">
        <v>20</v>
      </c>
      <c r="C29" s="13" t="s">
        <v>37</v>
      </c>
      <c r="D29" s="86" t="s">
        <v>11</v>
      </c>
      <c r="E29" s="104" t="s">
        <v>26</v>
      </c>
      <c r="F29" s="89">
        <v>10</v>
      </c>
      <c r="G29" s="95">
        <v>202.4</v>
      </c>
      <c r="H29" s="95">
        <v>220</v>
      </c>
      <c r="I29" s="95">
        <v>222.5</v>
      </c>
      <c r="J29" s="107">
        <f>ROUND((G29+H29+I29)/3,2)</f>
        <v>214.97</v>
      </c>
      <c r="K29" s="80">
        <f>F29*J29</f>
        <v>2149.6999999999998</v>
      </c>
      <c r="L29" s="21"/>
    </row>
    <row r="30" spans="1:12" ht="23.25" customHeight="1" x14ac:dyDescent="0.25">
      <c r="A30" s="114"/>
      <c r="B30" s="102"/>
      <c r="C30" s="13" t="s">
        <v>38</v>
      </c>
      <c r="D30" s="87"/>
      <c r="E30" s="105"/>
      <c r="F30" s="90"/>
      <c r="G30" s="96"/>
      <c r="H30" s="96"/>
      <c r="I30" s="96"/>
      <c r="J30" s="110"/>
      <c r="K30" s="81"/>
      <c r="L30" s="21"/>
    </row>
    <row r="31" spans="1:12" ht="15" customHeight="1" x14ac:dyDescent="0.25">
      <c r="A31" s="114"/>
      <c r="B31" s="102"/>
      <c r="C31" s="13" t="s">
        <v>53</v>
      </c>
      <c r="D31" s="87"/>
      <c r="E31" s="105"/>
      <c r="F31" s="90"/>
      <c r="G31" s="96"/>
      <c r="H31" s="96"/>
      <c r="I31" s="96"/>
      <c r="J31" s="110"/>
      <c r="K31" s="81"/>
      <c r="L31" s="21"/>
    </row>
    <row r="32" spans="1:12" ht="28.5" customHeight="1" x14ac:dyDescent="0.25">
      <c r="A32" s="114"/>
      <c r="B32" s="102"/>
      <c r="C32" s="13" t="s">
        <v>39</v>
      </c>
      <c r="D32" s="87"/>
      <c r="E32" s="105"/>
      <c r="F32" s="90"/>
      <c r="G32" s="96"/>
      <c r="H32" s="96"/>
      <c r="I32" s="96"/>
      <c r="J32" s="110"/>
      <c r="K32" s="81"/>
      <c r="L32" s="21"/>
    </row>
    <row r="33" spans="1:12" ht="15" customHeight="1" thickBot="1" x14ac:dyDescent="0.3">
      <c r="A33" s="115"/>
      <c r="B33" s="103"/>
      <c r="C33" s="14" t="s">
        <v>40</v>
      </c>
      <c r="D33" s="88"/>
      <c r="E33" s="106"/>
      <c r="F33" s="91"/>
      <c r="G33" s="97"/>
      <c r="H33" s="97"/>
      <c r="I33" s="97"/>
      <c r="J33" s="134"/>
      <c r="K33" s="82"/>
      <c r="L33" s="21"/>
    </row>
    <row r="34" spans="1:12" ht="17.25" customHeight="1" thickBot="1" x14ac:dyDescent="0.3">
      <c r="A34" s="15"/>
      <c r="B34" s="83" t="s">
        <v>12</v>
      </c>
      <c r="C34" s="84"/>
      <c r="D34" s="85"/>
      <c r="E34" s="31" t="s">
        <v>26</v>
      </c>
      <c r="F34" s="17">
        <v>10</v>
      </c>
      <c r="G34" s="32"/>
      <c r="H34" s="29"/>
      <c r="I34" s="32"/>
      <c r="J34" s="25"/>
      <c r="K34" s="55"/>
      <c r="L34" s="21"/>
    </row>
    <row r="35" spans="1:12" ht="22.5" customHeight="1" x14ac:dyDescent="0.25">
      <c r="A35" s="113">
        <v>6</v>
      </c>
      <c r="B35" s="101" t="s">
        <v>18</v>
      </c>
      <c r="C35" s="13" t="s">
        <v>61</v>
      </c>
      <c r="D35" s="86" t="s">
        <v>11</v>
      </c>
      <c r="E35" s="104" t="s">
        <v>26</v>
      </c>
      <c r="F35" s="89">
        <v>50</v>
      </c>
      <c r="G35" s="95">
        <v>63</v>
      </c>
      <c r="H35" s="95">
        <v>69</v>
      </c>
      <c r="I35" s="95">
        <v>66</v>
      </c>
      <c r="J35" s="107">
        <f>ROUND((G35+H35+I35)/3,2)</f>
        <v>66</v>
      </c>
      <c r="K35" s="80">
        <f>F35*J35</f>
        <v>3300</v>
      </c>
      <c r="L35" s="21"/>
    </row>
    <row r="36" spans="1:12" ht="20.25" customHeight="1" x14ac:dyDescent="0.25">
      <c r="A36" s="114"/>
      <c r="B36" s="102"/>
      <c r="C36" s="13" t="s">
        <v>54</v>
      </c>
      <c r="D36" s="87"/>
      <c r="E36" s="105"/>
      <c r="F36" s="90"/>
      <c r="G36" s="96"/>
      <c r="H36" s="96"/>
      <c r="I36" s="96"/>
      <c r="J36" s="110"/>
      <c r="K36" s="81"/>
      <c r="L36" s="21"/>
    </row>
    <row r="37" spans="1:12" ht="22.5" customHeight="1" x14ac:dyDescent="0.25">
      <c r="A37" s="114"/>
      <c r="B37" s="102"/>
      <c r="C37" s="13" t="s">
        <v>41</v>
      </c>
      <c r="D37" s="87"/>
      <c r="E37" s="105"/>
      <c r="F37" s="90"/>
      <c r="G37" s="96"/>
      <c r="H37" s="96"/>
      <c r="I37" s="96"/>
      <c r="J37" s="110"/>
      <c r="K37" s="81"/>
      <c r="L37" s="21"/>
    </row>
    <row r="38" spans="1:12" ht="22.5" customHeight="1" x14ac:dyDescent="0.25">
      <c r="A38" s="114"/>
      <c r="B38" s="102"/>
      <c r="C38" s="13" t="s">
        <v>62</v>
      </c>
      <c r="D38" s="87"/>
      <c r="E38" s="105"/>
      <c r="F38" s="90"/>
      <c r="G38" s="96"/>
      <c r="H38" s="96"/>
      <c r="I38" s="96"/>
      <c r="J38" s="110"/>
      <c r="K38" s="81"/>
      <c r="L38" s="21"/>
    </row>
    <row r="39" spans="1:12" ht="15" customHeight="1" x14ac:dyDescent="0.25">
      <c r="A39" s="114"/>
      <c r="B39" s="102"/>
      <c r="C39" s="13" t="s">
        <v>55</v>
      </c>
      <c r="D39" s="87"/>
      <c r="E39" s="105"/>
      <c r="F39" s="90"/>
      <c r="G39" s="96"/>
      <c r="H39" s="96"/>
      <c r="I39" s="96"/>
      <c r="J39" s="110"/>
      <c r="K39" s="81"/>
      <c r="L39" s="21"/>
    </row>
    <row r="40" spans="1:12" ht="31.5" customHeight="1" thickBot="1" x14ac:dyDescent="0.3">
      <c r="A40" s="115"/>
      <c r="B40" s="103"/>
      <c r="C40" s="14" t="s">
        <v>66</v>
      </c>
      <c r="D40" s="88"/>
      <c r="E40" s="106"/>
      <c r="F40" s="91"/>
      <c r="G40" s="97"/>
      <c r="H40" s="97"/>
      <c r="I40" s="97"/>
      <c r="J40" s="134"/>
      <c r="K40" s="82"/>
      <c r="L40" s="21"/>
    </row>
    <row r="41" spans="1:12" ht="15" customHeight="1" thickBot="1" x14ac:dyDescent="0.3">
      <c r="A41" s="22"/>
      <c r="B41" s="83" t="s">
        <v>12</v>
      </c>
      <c r="C41" s="85"/>
      <c r="D41" s="16"/>
      <c r="E41" s="31" t="s">
        <v>26</v>
      </c>
      <c r="F41" s="17">
        <v>50</v>
      </c>
      <c r="G41" s="24"/>
      <c r="H41" s="24"/>
      <c r="I41" s="24"/>
      <c r="J41" s="25"/>
      <c r="K41" s="55"/>
      <c r="L41" s="21"/>
    </row>
    <row r="42" spans="1:12" ht="23.25" customHeight="1" x14ac:dyDescent="0.25">
      <c r="A42" s="113">
        <v>7</v>
      </c>
      <c r="B42" s="101" t="s">
        <v>60</v>
      </c>
      <c r="C42" s="13" t="s">
        <v>42</v>
      </c>
      <c r="D42" s="86" t="s">
        <v>11</v>
      </c>
      <c r="E42" s="104" t="s">
        <v>49</v>
      </c>
      <c r="F42" s="89">
        <v>152</v>
      </c>
      <c r="G42" s="95">
        <v>52.5</v>
      </c>
      <c r="H42" s="95">
        <v>51.3</v>
      </c>
      <c r="I42" s="95">
        <v>48</v>
      </c>
      <c r="J42" s="107">
        <f>ROUND((G42+H42+I42)/3,2)</f>
        <v>50.6</v>
      </c>
      <c r="K42" s="80">
        <f>F42*J42</f>
        <v>7691.2</v>
      </c>
      <c r="L42" s="21"/>
    </row>
    <row r="43" spans="1:12" ht="17.25" customHeight="1" x14ac:dyDescent="0.25">
      <c r="A43" s="114"/>
      <c r="B43" s="102"/>
      <c r="C43" s="13" t="s">
        <v>43</v>
      </c>
      <c r="D43" s="87"/>
      <c r="E43" s="105"/>
      <c r="F43" s="90"/>
      <c r="G43" s="96"/>
      <c r="H43" s="96"/>
      <c r="I43" s="96"/>
      <c r="J43" s="110"/>
      <c r="K43" s="81"/>
      <c r="L43" s="21"/>
    </row>
    <row r="44" spans="1:12" ht="15" customHeight="1" x14ac:dyDescent="0.25">
      <c r="A44" s="114"/>
      <c r="B44" s="102"/>
      <c r="C44" s="13" t="s">
        <v>44</v>
      </c>
      <c r="D44" s="87"/>
      <c r="E44" s="105"/>
      <c r="F44" s="90"/>
      <c r="G44" s="96"/>
      <c r="H44" s="96"/>
      <c r="I44" s="96"/>
      <c r="J44" s="110"/>
      <c r="K44" s="81"/>
      <c r="L44" s="21"/>
    </row>
    <row r="45" spans="1:12" ht="24" customHeight="1" x14ac:dyDescent="0.25">
      <c r="A45" s="114"/>
      <c r="B45" s="102"/>
      <c r="C45" s="13" t="s">
        <v>45</v>
      </c>
      <c r="D45" s="87"/>
      <c r="E45" s="105"/>
      <c r="F45" s="90"/>
      <c r="G45" s="96"/>
      <c r="H45" s="96"/>
      <c r="I45" s="96"/>
      <c r="J45" s="110"/>
      <c r="K45" s="81"/>
      <c r="L45" s="21"/>
    </row>
    <row r="46" spans="1:12" ht="15" customHeight="1" x14ac:dyDescent="0.25">
      <c r="A46" s="114"/>
      <c r="B46" s="102"/>
      <c r="C46" s="13" t="s">
        <v>46</v>
      </c>
      <c r="D46" s="87"/>
      <c r="E46" s="105"/>
      <c r="F46" s="90"/>
      <c r="G46" s="96"/>
      <c r="H46" s="96"/>
      <c r="I46" s="96"/>
      <c r="J46" s="110"/>
      <c r="K46" s="81"/>
      <c r="L46" s="21"/>
    </row>
    <row r="47" spans="1:12" ht="22.5" customHeight="1" x14ac:dyDescent="0.25">
      <c r="A47" s="114"/>
      <c r="B47" s="102"/>
      <c r="C47" s="13" t="s">
        <v>47</v>
      </c>
      <c r="D47" s="87"/>
      <c r="E47" s="105"/>
      <c r="F47" s="90"/>
      <c r="G47" s="96"/>
      <c r="H47" s="96"/>
      <c r="I47" s="96"/>
      <c r="J47" s="110"/>
      <c r="K47" s="81"/>
      <c r="L47" s="21"/>
    </row>
    <row r="48" spans="1:12" ht="15" customHeight="1" thickBot="1" x14ac:dyDescent="0.3">
      <c r="A48" s="115"/>
      <c r="B48" s="103"/>
      <c r="C48" s="33" t="s">
        <v>48</v>
      </c>
      <c r="D48" s="34"/>
      <c r="E48" s="140"/>
      <c r="F48" s="90"/>
      <c r="G48" s="32"/>
      <c r="H48" s="35"/>
      <c r="I48" s="35"/>
      <c r="J48" s="36"/>
      <c r="K48" s="57"/>
      <c r="L48" s="21"/>
    </row>
    <row r="49" spans="1:12" ht="15" customHeight="1" thickBot="1" x14ac:dyDescent="0.3">
      <c r="A49" s="22"/>
      <c r="B49" s="83" t="s">
        <v>27</v>
      </c>
      <c r="C49" s="84"/>
      <c r="D49" s="85"/>
      <c r="E49" s="38" t="s">
        <v>26</v>
      </c>
      <c r="F49" s="27">
        <v>152</v>
      </c>
      <c r="G49" s="32"/>
      <c r="H49" s="32"/>
      <c r="I49" s="32"/>
      <c r="J49" s="37"/>
      <c r="K49" s="57"/>
      <c r="L49" s="21"/>
    </row>
    <row r="50" spans="1:12" ht="15" customHeight="1" x14ac:dyDescent="0.25">
      <c r="A50" s="101">
        <v>8</v>
      </c>
      <c r="B50" s="101" t="s">
        <v>59</v>
      </c>
      <c r="C50" s="39" t="s">
        <v>56</v>
      </c>
      <c r="D50" s="113" t="s">
        <v>11</v>
      </c>
      <c r="E50" s="112" t="s">
        <v>26</v>
      </c>
      <c r="F50" s="112">
        <v>500</v>
      </c>
      <c r="G50" s="95">
        <v>25</v>
      </c>
      <c r="H50" s="95">
        <v>31</v>
      </c>
      <c r="I50" s="95">
        <v>27.37</v>
      </c>
      <c r="J50" s="107">
        <f>ROUND((G50+H50+I50)/3,2)</f>
        <v>27.79</v>
      </c>
      <c r="K50" s="80">
        <f>F50*J50</f>
        <v>13895</v>
      </c>
      <c r="L50" s="21"/>
    </row>
    <row r="51" spans="1:12" ht="15" customHeight="1" x14ac:dyDescent="0.25">
      <c r="A51" s="116"/>
      <c r="B51" s="116"/>
      <c r="C51" s="46" t="s">
        <v>57</v>
      </c>
      <c r="D51" s="116"/>
      <c r="E51" s="111"/>
      <c r="F51" s="111"/>
      <c r="G51" s="111"/>
      <c r="H51" s="111"/>
      <c r="I51" s="111"/>
      <c r="J51" s="108"/>
      <c r="K51" s="81"/>
      <c r="L51" s="21"/>
    </row>
    <row r="52" spans="1:12" ht="15" customHeight="1" thickBot="1" x14ac:dyDescent="0.3">
      <c r="A52" s="116"/>
      <c r="B52" s="116"/>
      <c r="C52" s="46" t="s">
        <v>58</v>
      </c>
      <c r="D52" s="116"/>
      <c r="E52" s="111"/>
      <c r="F52" s="111"/>
      <c r="G52" s="111"/>
      <c r="H52" s="111"/>
      <c r="I52" s="111"/>
      <c r="J52" s="108"/>
      <c r="K52" s="81"/>
      <c r="L52" s="21"/>
    </row>
    <row r="53" spans="1:12" ht="17.25" customHeight="1" x14ac:dyDescent="0.25">
      <c r="A53" s="101"/>
      <c r="B53" s="98" t="s">
        <v>27</v>
      </c>
      <c r="C53" s="145"/>
      <c r="D53" s="100"/>
      <c r="E53" s="112" t="s">
        <v>26</v>
      </c>
      <c r="F53" s="112">
        <v>500</v>
      </c>
      <c r="G53" s="95"/>
      <c r="H53" s="95"/>
      <c r="I53" s="95"/>
      <c r="J53" s="107"/>
      <c r="K53" s="80"/>
      <c r="L53" s="21"/>
    </row>
    <row r="54" spans="1:12" ht="27.75" customHeight="1" x14ac:dyDescent="0.25">
      <c r="A54" s="116"/>
      <c r="B54" s="137"/>
      <c r="C54" s="99"/>
      <c r="D54" s="146"/>
      <c r="E54" s="111"/>
      <c r="F54" s="111"/>
      <c r="G54" s="111"/>
      <c r="H54" s="111"/>
      <c r="I54" s="111"/>
      <c r="J54" s="108"/>
      <c r="K54" s="81"/>
      <c r="L54" s="21"/>
    </row>
    <row r="55" spans="1:12" ht="24" customHeight="1" thickBot="1" x14ac:dyDescent="0.3">
      <c r="A55" s="144"/>
      <c r="B55" s="147"/>
      <c r="C55" s="99"/>
      <c r="D55" s="148"/>
      <c r="E55" s="139"/>
      <c r="F55" s="139"/>
      <c r="G55" s="139"/>
      <c r="H55" s="139"/>
      <c r="I55" s="139"/>
      <c r="J55" s="109"/>
      <c r="K55" s="82"/>
      <c r="L55" s="21"/>
    </row>
    <row r="56" spans="1:12" ht="22.5" customHeight="1" x14ac:dyDescent="0.25">
      <c r="A56" s="113">
        <v>9</v>
      </c>
      <c r="B56" s="98" t="s">
        <v>22</v>
      </c>
      <c r="C56" s="40" t="s">
        <v>50</v>
      </c>
      <c r="D56" s="86" t="s">
        <v>11</v>
      </c>
      <c r="E56" s="86" t="s">
        <v>26</v>
      </c>
      <c r="F56" s="104">
        <v>150</v>
      </c>
      <c r="G56" s="95">
        <v>31</v>
      </c>
      <c r="H56" s="95">
        <v>32</v>
      </c>
      <c r="I56" s="95">
        <v>34</v>
      </c>
      <c r="J56" s="107">
        <f>ROUND((G56+H56+I56)/3,2)</f>
        <v>32.33</v>
      </c>
      <c r="K56" s="80">
        <f>F56*J56</f>
        <v>4849.5</v>
      </c>
      <c r="L56" s="21"/>
    </row>
    <row r="57" spans="1:12" ht="4.5" customHeight="1" x14ac:dyDescent="0.25">
      <c r="A57" s="114"/>
      <c r="B57" s="137"/>
      <c r="C57" s="26"/>
      <c r="D57" s="87"/>
      <c r="E57" s="87"/>
      <c r="F57" s="105"/>
      <c r="G57" s="96"/>
      <c r="H57" s="96"/>
      <c r="I57" s="96"/>
      <c r="J57" s="110"/>
      <c r="K57" s="81"/>
      <c r="L57" s="21"/>
    </row>
    <row r="58" spans="1:12" ht="20.25" customHeight="1" thickBot="1" x14ac:dyDescent="0.3">
      <c r="A58" s="115"/>
      <c r="B58" s="137"/>
      <c r="C58" s="26" t="s">
        <v>51</v>
      </c>
      <c r="D58" s="87"/>
      <c r="E58" s="87"/>
      <c r="F58" s="105"/>
      <c r="G58" s="96"/>
      <c r="H58" s="96"/>
      <c r="I58" s="96"/>
      <c r="J58" s="110"/>
      <c r="K58" s="81"/>
      <c r="L58" s="21"/>
    </row>
    <row r="59" spans="1:12" ht="20.25" customHeight="1" thickBot="1" x14ac:dyDescent="0.3">
      <c r="A59" s="15"/>
      <c r="B59" s="138"/>
      <c r="C59" s="41" t="s">
        <v>63</v>
      </c>
      <c r="D59" s="136"/>
      <c r="E59" s="136"/>
      <c r="F59" s="139"/>
      <c r="G59" s="139"/>
      <c r="H59" s="139"/>
      <c r="I59" s="139"/>
      <c r="J59" s="109"/>
      <c r="K59" s="82"/>
      <c r="L59" s="21"/>
    </row>
    <row r="60" spans="1:12" ht="26.25" customHeight="1" x14ac:dyDescent="0.25">
      <c r="A60" s="47"/>
      <c r="B60" s="98" t="s">
        <v>27</v>
      </c>
      <c r="C60" s="99"/>
      <c r="D60" s="100"/>
      <c r="E60" s="48" t="s">
        <v>26</v>
      </c>
      <c r="F60" s="48">
        <v>150</v>
      </c>
      <c r="G60" s="49"/>
      <c r="H60" s="49"/>
      <c r="I60" s="49"/>
      <c r="J60" s="30"/>
      <c r="K60" s="56"/>
      <c r="L60" s="21"/>
    </row>
    <row r="61" spans="1:12" ht="22.5" customHeight="1" x14ac:dyDescent="0.25">
      <c r="A61" s="76">
        <v>9</v>
      </c>
      <c r="B61" s="75" t="s">
        <v>67</v>
      </c>
      <c r="C61" s="70" t="s">
        <v>68</v>
      </c>
      <c r="D61" s="70" t="s">
        <v>69</v>
      </c>
      <c r="E61" s="70" t="s">
        <v>26</v>
      </c>
      <c r="F61" s="70">
        <v>20</v>
      </c>
      <c r="G61" s="72">
        <v>532.41999999999996</v>
      </c>
      <c r="H61" s="72">
        <v>526.32000000000005</v>
      </c>
      <c r="I61" s="72">
        <v>529.37</v>
      </c>
      <c r="J61" s="72">
        <f>ROUND((G61+H61+I61)/3,2)</f>
        <v>529.37</v>
      </c>
      <c r="K61" s="74">
        <f>J61*F61</f>
        <v>10587.4</v>
      </c>
      <c r="L61" s="21"/>
    </row>
    <row r="62" spans="1:12" ht="4.5" customHeight="1" x14ac:dyDescent="0.25">
      <c r="A62" s="76"/>
      <c r="B62" s="75"/>
      <c r="C62" s="70"/>
      <c r="D62" s="70"/>
      <c r="E62" s="70"/>
      <c r="F62" s="70"/>
      <c r="G62" s="72"/>
      <c r="H62" s="72"/>
      <c r="I62" s="72"/>
      <c r="J62" s="72"/>
      <c r="K62" s="74"/>
      <c r="L62" s="21"/>
    </row>
    <row r="63" spans="1:12" ht="20.25" customHeight="1" x14ac:dyDescent="0.25">
      <c r="A63" s="76"/>
      <c r="B63" s="75"/>
      <c r="C63" s="70"/>
      <c r="D63" s="70"/>
      <c r="E63" s="70"/>
      <c r="F63" s="70"/>
      <c r="G63" s="72"/>
      <c r="H63" s="72"/>
      <c r="I63" s="72"/>
      <c r="J63" s="72"/>
      <c r="K63" s="74"/>
      <c r="L63" s="21"/>
    </row>
    <row r="64" spans="1:12" ht="170.25" customHeight="1" x14ac:dyDescent="0.25">
      <c r="A64" s="58"/>
      <c r="B64" s="77"/>
      <c r="C64" s="70"/>
      <c r="D64" s="71"/>
      <c r="E64" s="71"/>
      <c r="F64" s="71"/>
      <c r="G64" s="72"/>
      <c r="H64" s="72"/>
      <c r="I64" s="72"/>
      <c r="J64" s="73"/>
      <c r="K64" s="74"/>
      <c r="L64" s="21"/>
    </row>
    <row r="65" spans="1:12" ht="26.25" customHeight="1" x14ac:dyDescent="0.25">
      <c r="A65" s="62"/>
      <c r="B65" s="75" t="s">
        <v>27</v>
      </c>
      <c r="C65" s="75"/>
      <c r="D65" s="75"/>
      <c r="E65" s="59" t="s">
        <v>26</v>
      </c>
      <c r="F65" s="59">
        <v>20</v>
      </c>
      <c r="G65" s="60"/>
      <c r="H65" s="60"/>
      <c r="I65" s="60"/>
      <c r="J65" s="65"/>
      <c r="K65" s="61"/>
      <c r="L65" s="21"/>
    </row>
    <row r="66" spans="1:12" ht="22.5" customHeight="1" x14ac:dyDescent="0.25">
      <c r="A66" s="76">
        <v>9</v>
      </c>
      <c r="B66" s="75" t="s">
        <v>67</v>
      </c>
      <c r="C66" s="70" t="s">
        <v>70</v>
      </c>
      <c r="D66" s="70" t="s">
        <v>69</v>
      </c>
      <c r="E66" s="70" t="s">
        <v>26</v>
      </c>
      <c r="F66" s="70">
        <v>25</v>
      </c>
      <c r="G66" s="72">
        <v>360.4</v>
      </c>
      <c r="H66" s="72">
        <v>355.8</v>
      </c>
      <c r="I66" s="72">
        <v>358.1</v>
      </c>
      <c r="J66" s="72">
        <f>ROUND((G66+H66+I66)/3,2)</f>
        <v>358.1</v>
      </c>
      <c r="K66" s="74">
        <f>J66*F66</f>
        <v>8952.5</v>
      </c>
      <c r="L66" s="21"/>
    </row>
    <row r="67" spans="1:12" ht="4.5" customHeight="1" x14ac:dyDescent="0.25">
      <c r="A67" s="76"/>
      <c r="B67" s="75"/>
      <c r="C67" s="70"/>
      <c r="D67" s="70"/>
      <c r="E67" s="70"/>
      <c r="F67" s="70"/>
      <c r="G67" s="72"/>
      <c r="H67" s="72"/>
      <c r="I67" s="72"/>
      <c r="J67" s="72"/>
      <c r="K67" s="74"/>
      <c r="L67" s="21"/>
    </row>
    <row r="68" spans="1:12" ht="20.25" customHeight="1" x14ac:dyDescent="0.25">
      <c r="A68" s="76"/>
      <c r="B68" s="75"/>
      <c r="C68" s="70"/>
      <c r="D68" s="70"/>
      <c r="E68" s="70"/>
      <c r="F68" s="70"/>
      <c r="G68" s="72"/>
      <c r="H68" s="72"/>
      <c r="I68" s="72"/>
      <c r="J68" s="72"/>
      <c r="K68" s="74"/>
      <c r="L68" s="21"/>
    </row>
    <row r="69" spans="1:12" ht="194.25" customHeight="1" x14ac:dyDescent="0.25">
      <c r="A69" s="58"/>
      <c r="B69" s="77"/>
      <c r="C69" s="70"/>
      <c r="D69" s="71"/>
      <c r="E69" s="71"/>
      <c r="F69" s="71"/>
      <c r="G69" s="72"/>
      <c r="H69" s="72"/>
      <c r="I69" s="72"/>
      <c r="J69" s="73"/>
      <c r="K69" s="74"/>
      <c r="L69" s="21"/>
    </row>
    <row r="70" spans="1:12" ht="32.25" customHeight="1" x14ac:dyDescent="0.25">
      <c r="A70" s="58"/>
      <c r="B70" s="75" t="s">
        <v>27</v>
      </c>
      <c r="C70" s="75"/>
      <c r="D70" s="75"/>
      <c r="E70" s="59" t="s">
        <v>26</v>
      </c>
      <c r="F70" s="59">
        <v>25</v>
      </c>
      <c r="G70" s="60"/>
      <c r="H70" s="60"/>
      <c r="I70" s="60"/>
      <c r="J70" s="42"/>
      <c r="K70" s="61"/>
      <c r="L70" s="21"/>
    </row>
    <row r="71" spans="1:12" ht="26.25" customHeight="1" x14ac:dyDescent="0.25">
      <c r="A71" s="62"/>
      <c r="B71" s="75" t="s">
        <v>72</v>
      </c>
      <c r="C71" s="75"/>
      <c r="D71" s="75"/>
      <c r="E71" s="59"/>
      <c r="F71" s="59"/>
      <c r="G71" s="60"/>
      <c r="H71" s="60"/>
      <c r="I71" s="60"/>
      <c r="J71" s="42"/>
      <c r="K71" s="63">
        <f>K66+K61+K56+K50+K42+K35+K29+K24+K20+K16+K11</f>
        <v>65039.839999999997</v>
      </c>
      <c r="L71" s="21"/>
    </row>
    <row r="72" spans="1:12" ht="26.25" customHeight="1" x14ac:dyDescent="0.25">
      <c r="A72" s="51"/>
      <c r="B72" s="51"/>
      <c r="C72" s="51"/>
      <c r="D72" s="51"/>
      <c r="E72" s="52"/>
      <c r="F72" s="52"/>
      <c r="G72" s="53"/>
      <c r="H72" s="53"/>
      <c r="I72" s="53"/>
      <c r="J72" s="50"/>
      <c r="K72" s="64"/>
      <c r="L72" s="21"/>
    </row>
    <row r="73" spans="1:12" ht="26.25" customHeight="1" x14ac:dyDescent="0.25">
      <c r="A73" s="51"/>
      <c r="B73" s="68" t="s">
        <v>73</v>
      </c>
      <c r="C73" s="68"/>
      <c r="D73" s="68"/>
      <c r="E73" s="68"/>
      <c r="F73" s="68"/>
      <c r="G73" s="68"/>
      <c r="H73" s="68"/>
      <c r="I73" s="68"/>
      <c r="J73" s="68"/>
      <c r="K73" s="68"/>
      <c r="L73" s="21"/>
    </row>
    <row r="74" spans="1:12" ht="26.25" customHeight="1" x14ac:dyDescent="0.25">
      <c r="A74" s="51"/>
      <c r="B74" s="51"/>
      <c r="C74" s="51"/>
      <c r="D74" s="51"/>
      <c r="E74" s="52"/>
      <c r="F74" s="52"/>
      <c r="G74" s="53"/>
      <c r="H74" s="53"/>
      <c r="I74" s="53"/>
      <c r="J74" s="50"/>
      <c r="K74" s="64"/>
      <c r="L74" s="21"/>
    </row>
    <row r="75" spans="1:12" ht="54" customHeight="1" x14ac:dyDescent="0.25">
      <c r="A75" s="69" t="s">
        <v>74</v>
      </c>
      <c r="B75" s="69"/>
      <c r="C75" s="69"/>
      <c r="D75" s="21"/>
      <c r="E75" s="21"/>
      <c r="F75" s="21"/>
      <c r="G75" s="21"/>
      <c r="H75" s="21"/>
      <c r="I75" s="21"/>
      <c r="J75" s="44"/>
      <c r="K75" s="45"/>
      <c r="L75" s="21"/>
    </row>
    <row r="76" spans="1:12" ht="15" customHeight="1" x14ac:dyDescent="0.2">
      <c r="D76" s="1"/>
      <c r="E76" s="1"/>
      <c r="G76" s="1"/>
      <c r="H76" s="1"/>
      <c r="I76" s="1"/>
      <c r="J76" s="1"/>
      <c r="K76" s="1"/>
    </row>
    <row r="77" spans="1:12" ht="27" customHeight="1" x14ac:dyDescent="0.25">
      <c r="B77" s="43" t="s">
        <v>75</v>
      </c>
      <c r="C77" s="2"/>
      <c r="D77" s="1"/>
      <c r="E77" s="1"/>
      <c r="G77" s="1"/>
      <c r="H77" s="1"/>
      <c r="I77" s="1"/>
      <c r="J77" s="1"/>
      <c r="K77" s="1"/>
    </row>
    <row r="78" spans="1:12" ht="15" customHeight="1" x14ac:dyDescent="0.2">
      <c r="D78" s="1"/>
      <c r="E78" s="1"/>
      <c r="G78" s="1"/>
      <c r="H78" s="1"/>
      <c r="I78" s="1"/>
      <c r="J78" s="1"/>
      <c r="K78" s="1"/>
    </row>
    <row r="79" spans="1:12" ht="104.25" customHeight="1" x14ac:dyDescent="0.2">
      <c r="D79" s="1"/>
      <c r="E79" s="1"/>
      <c r="G79" s="1"/>
      <c r="H79" s="1"/>
      <c r="I79" s="1"/>
      <c r="J79" s="1"/>
      <c r="K79" s="1"/>
    </row>
    <row r="80" spans="1:12" x14ac:dyDescent="0.2">
      <c r="D80" s="1"/>
      <c r="E80" s="1"/>
      <c r="G80" s="1"/>
      <c r="H80" s="1"/>
      <c r="I80" s="1"/>
      <c r="J80" s="1"/>
      <c r="K80" s="1"/>
    </row>
    <row r="81" ht="23.25" customHeight="1" x14ac:dyDescent="0.2"/>
    <row r="82" ht="15" hidden="1" customHeight="1" x14ac:dyDescent="0.2"/>
    <row r="83" ht="15" hidden="1" customHeight="1" x14ac:dyDescent="0.2"/>
    <row r="84" ht="73.5" customHeight="1" x14ac:dyDescent="0.2"/>
    <row r="85" ht="15" customHeight="1" x14ac:dyDescent="0.2"/>
    <row r="86" ht="79.5" customHeight="1" x14ac:dyDescent="0.2"/>
    <row r="87" ht="15" customHeight="1" x14ac:dyDescent="0.2"/>
    <row r="88" ht="86.25" customHeight="1" x14ac:dyDescent="0.2"/>
    <row r="89" ht="15" customHeight="1" x14ac:dyDescent="0.2"/>
    <row r="90" ht="131.25" customHeight="1" x14ac:dyDescent="0.2"/>
    <row r="91" ht="15" customHeight="1" x14ac:dyDescent="0.2"/>
    <row r="92" ht="122.25" customHeight="1" x14ac:dyDescent="0.2"/>
    <row r="93" ht="15" customHeight="1" x14ac:dyDescent="0.2"/>
    <row r="94" ht="114.75" customHeight="1" x14ac:dyDescent="0.2"/>
    <row r="95" ht="15" customHeight="1" x14ac:dyDescent="0.2"/>
    <row r="96" ht="26.25" customHeight="1" x14ac:dyDescent="0.2"/>
    <row r="97" ht="74.25" customHeight="1" x14ac:dyDescent="0.2"/>
    <row r="98" ht="27.75" customHeight="1" x14ac:dyDescent="0.2"/>
    <row r="99" ht="82.5" customHeight="1" x14ac:dyDescent="0.2"/>
    <row r="100" ht="15" hidden="1" customHeight="1" x14ac:dyDescent="0.2"/>
    <row r="101" ht="15" customHeight="1" x14ac:dyDescent="0.2"/>
    <row r="102" ht="15" customHeight="1" x14ac:dyDescent="0.2"/>
    <row r="103" ht="54.75" customHeight="1" x14ac:dyDescent="0.2"/>
    <row r="104" ht="15" customHeight="1" x14ac:dyDescent="0.2"/>
    <row r="105" ht="90.75" customHeight="1" x14ac:dyDescent="0.2"/>
    <row r="106" ht="15" customHeight="1" x14ac:dyDescent="0.2"/>
    <row r="107" ht="73.5" customHeight="1" x14ac:dyDescent="0.2"/>
    <row r="108" ht="15" customHeight="1" x14ac:dyDescent="0.2"/>
    <row r="109" ht="54.75" customHeight="1" x14ac:dyDescent="0.2"/>
    <row r="110" ht="15" customHeight="1" x14ac:dyDescent="0.2"/>
    <row r="111" ht="15" customHeight="1" x14ac:dyDescent="0.2"/>
    <row r="112" ht="57.75" customHeight="1" x14ac:dyDescent="0.2"/>
    <row r="113" ht="15" customHeight="1" x14ac:dyDescent="0.2"/>
    <row r="114" ht="15" customHeight="1" x14ac:dyDescent="0.2"/>
    <row r="115" ht="82.5" customHeight="1" x14ac:dyDescent="0.2"/>
    <row r="116" ht="15" customHeight="1" x14ac:dyDescent="0.2"/>
    <row r="117" ht="66.75" customHeight="1" x14ac:dyDescent="0.2"/>
    <row r="118" ht="15" customHeight="1" x14ac:dyDescent="0.2"/>
    <row r="120" ht="15.75" customHeight="1" x14ac:dyDescent="0.2"/>
  </sheetData>
  <autoFilter ref="A9:K75">
    <filterColumn colId="6" showButton="0"/>
    <filterColumn colId="7" showButton="0"/>
  </autoFilter>
  <mergeCells count="147">
    <mergeCell ref="J11:J14"/>
    <mergeCell ref="K11:K14"/>
    <mergeCell ref="D29:D33"/>
    <mergeCell ref="B50:B52"/>
    <mergeCell ref="A53:A55"/>
    <mergeCell ref="E53:E55"/>
    <mergeCell ref="F53:F55"/>
    <mergeCell ref="G53:G55"/>
    <mergeCell ref="H53:H55"/>
    <mergeCell ref="I53:I55"/>
    <mergeCell ref="B53:D55"/>
    <mergeCell ref="A20:A22"/>
    <mergeCell ref="B20:B22"/>
    <mergeCell ref="D20:D22"/>
    <mergeCell ref="B23:D23"/>
    <mergeCell ref="A24:A27"/>
    <mergeCell ref="B24:B27"/>
    <mergeCell ref="D24:D27"/>
    <mergeCell ref="E24:E27"/>
    <mergeCell ref="F24:F27"/>
    <mergeCell ref="A29:A33"/>
    <mergeCell ref="B29:B33"/>
    <mergeCell ref="E29:E33"/>
    <mergeCell ref="E50:E52"/>
    <mergeCell ref="J16:J18"/>
    <mergeCell ref="K24:K27"/>
    <mergeCell ref="K42:K47"/>
    <mergeCell ref="K16:K18"/>
    <mergeCell ref="E16:E18"/>
    <mergeCell ref="F16:F18"/>
    <mergeCell ref="B15:D15"/>
    <mergeCell ref="G16:G18"/>
    <mergeCell ref="H16:H18"/>
    <mergeCell ref="I16:I18"/>
    <mergeCell ref="G24:G27"/>
    <mergeCell ref="H24:H27"/>
    <mergeCell ref="K35:K40"/>
    <mergeCell ref="J24:J27"/>
    <mergeCell ref="B34:D34"/>
    <mergeCell ref="I56:I59"/>
    <mergeCell ref="H50:H52"/>
    <mergeCell ref="B42:B48"/>
    <mergeCell ref="A11:A14"/>
    <mergeCell ref="B11:B14"/>
    <mergeCell ref="A16:A18"/>
    <mergeCell ref="B16:B18"/>
    <mergeCell ref="D16:D18"/>
    <mergeCell ref="D42:D47"/>
    <mergeCell ref="G42:G47"/>
    <mergeCell ref="H42:H47"/>
    <mergeCell ref="I42:I47"/>
    <mergeCell ref="F29:F33"/>
    <mergeCell ref="I24:I27"/>
    <mergeCell ref="F11:F14"/>
    <mergeCell ref="G11:G14"/>
    <mergeCell ref="H11:H14"/>
    <mergeCell ref="I11:I14"/>
    <mergeCell ref="B28:D28"/>
    <mergeCell ref="A42:A48"/>
    <mergeCell ref="G29:G33"/>
    <mergeCell ref="H29:H33"/>
    <mergeCell ref="I29:I33"/>
    <mergeCell ref="G35:G40"/>
    <mergeCell ref="H35:H40"/>
    <mergeCell ref="I35:I40"/>
    <mergeCell ref="E42:E48"/>
    <mergeCell ref="F42:F48"/>
    <mergeCell ref="G50:G52"/>
    <mergeCell ref="A56:A58"/>
    <mergeCell ref="B49:D49"/>
    <mergeCell ref="A50:A52"/>
    <mergeCell ref="D50:D52"/>
    <mergeCell ref="A35:A40"/>
    <mergeCell ref="K9:K10"/>
    <mergeCell ref="A5:K6"/>
    <mergeCell ref="A7:L7"/>
    <mergeCell ref="A8:J8"/>
    <mergeCell ref="A9:A10"/>
    <mergeCell ref="B9:B10"/>
    <mergeCell ref="C9:C10"/>
    <mergeCell ref="D9:D10"/>
    <mergeCell ref="E9:E10"/>
    <mergeCell ref="F9:F10"/>
    <mergeCell ref="G9:I9"/>
    <mergeCell ref="J9:J10"/>
    <mergeCell ref="J29:J33"/>
    <mergeCell ref="J35:J40"/>
    <mergeCell ref="J20:J22"/>
    <mergeCell ref="D11:D14"/>
    <mergeCell ref="E11:E14"/>
    <mergeCell ref="I20:I22"/>
    <mergeCell ref="K29:K33"/>
    <mergeCell ref="K53:K55"/>
    <mergeCell ref="B60:D60"/>
    <mergeCell ref="B41:C41"/>
    <mergeCell ref="B35:B40"/>
    <mergeCell ref="E35:E40"/>
    <mergeCell ref="F35:F40"/>
    <mergeCell ref="J53:J55"/>
    <mergeCell ref="J56:J59"/>
    <mergeCell ref="I50:I52"/>
    <mergeCell ref="J50:J52"/>
    <mergeCell ref="K50:K52"/>
    <mergeCell ref="J42:J47"/>
    <mergeCell ref="F50:F52"/>
    <mergeCell ref="B56:B59"/>
    <mergeCell ref="D56:D59"/>
    <mergeCell ref="E56:E59"/>
    <mergeCell ref="F56:F59"/>
    <mergeCell ref="G56:G59"/>
    <mergeCell ref="H56:H59"/>
    <mergeCell ref="D35:D40"/>
    <mergeCell ref="B65:D65"/>
    <mergeCell ref="C61:C64"/>
    <mergeCell ref="A66:A68"/>
    <mergeCell ref="B66:B69"/>
    <mergeCell ref="C66:C69"/>
    <mergeCell ref="D66:D69"/>
    <mergeCell ref="H1:K3"/>
    <mergeCell ref="A61:A63"/>
    <mergeCell ref="B61:B64"/>
    <mergeCell ref="D61:D64"/>
    <mergeCell ref="E61:E64"/>
    <mergeCell ref="F61:F64"/>
    <mergeCell ref="G61:G64"/>
    <mergeCell ref="H61:H64"/>
    <mergeCell ref="I61:I64"/>
    <mergeCell ref="J61:J64"/>
    <mergeCell ref="K61:K64"/>
    <mergeCell ref="K56:K59"/>
    <mergeCell ref="K20:K22"/>
    <mergeCell ref="B19:D19"/>
    <mergeCell ref="E20:E22"/>
    <mergeCell ref="F20:F22"/>
    <mergeCell ref="G20:G22"/>
    <mergeCell ref="H20:H22"/>
    <mergeCell ref="B73:K73"/>
    <mergeCell ref="A75:C75"/>
    <mergeCell ref="E66:E69"/>
    <mergeCell ref="F66:F69"/>
    <mergeCell ref="G66:G69"/>
    <mergeCell ref="H66:H69"/>
    <mergeCell ref="I66:I69"/>
    <mergeCell ref="J66:J69"/>
    <mergeCell ref="K66:K69"/>
    <mergeCell ref="B71:D71"/>
    <mergeCell ref="B70:D70"/>
  </mergeCells>
  <pageMargins left="0.19685039370078741" right="0.19685039370078741" top="0.39370078740157483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20.05.19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2023-10-24T07:03:54Z</cp:lastPrinted>
  <dcterms:created xsi:type="dcterms:W3CDTF">2016-01-21T04:36:45Z</dcterms:created>
  <dcterms:modified xsi:type="dcterms:W3CDTF">2023-10-24T07:10:15Z</dcterms:modified>
</cp:coreProperties>
</file>