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Лист1!$A$1:$W$23</definedName>
  </definedNames>
  <calcPr calcId="144525"/>
</workbook>
</file>

<file path=xl/calcChain.xml><?xml version="1.0" encoding="utf-8"?>
<calcChain xmlns="http://schemas.openxmlformats.org/spreadsheetml/2006/main">
  <c r="J15" i="1" l="1"/>
  <c r="I13" i="1"/>
  <c r="I14" i="1"/>
  <c r="I8" i="1" l="1"/>
  <c r="I9" i="1"/>
  <c r="I10" i="1"/>
  <c r="I11" i="1"/>
  <c r="I12" i="1"/>
  <c r="I7" i="1"/>
</calcChain>
</file>

<file path=xl/sharedStrings.xml><?xml version="1.0" encoding="utf-8"?>
<sst xmlns="http://schemas.openxmlformats.org/spreadsheetml/2006/main" count="46" uniqueCount="39">
  <si>
    <t>Метод определения цены: метод сопоставимых рыночных цен</t>
  </si>
  <si>
    <t>№ п.п (вида товара)</t>
  </si>
  <si>
    <t>Наименование  товара</t>
  </si>
  <si>
    <t>Характеристика товара</t>
  </si>
  <si>
    <t>Ед.     товара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</si>
  <si>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</si>
  <si>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</si>
  <si>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</si>
  <si>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</si>
  <si>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</si>
  <si>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</si>
  <si>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</si>
  <si>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Килограмм</t>
  </si>
  <si>
    <t>ВСЕГО: Начальная (максимальная) цена гражданско-правового договора</t>
  </si>
  <si>
    <t>Муниципальное бюджетное общеобразовательное учреждение "Лицей им.Г.Ф.Атякшева"</t>
  </si>
  <si>
    <t>Директор ______________________ Е.Ю.Павлюк</t>
  </si>
  <si>
    <t>Крупа гречневая</t>
  </si>
  <si>
    <t>Вид крупы: Ядрица (непропаренная). Сорт, не ниже: первый. </t>
  </si>
  <si>
    <t>Крупа кукурузная</t>
  </si>
  <si>
    <t xml:space="preserve">Вид: шлифованная. Номер крупы: 4. </t>
  </si>
  <si>
    <t>Крупа ячневая</t>
  </si>
  <si>
    <t xml:space="preserve">Номер крупы: 2. </t>
  </si>
  <si>
    <t>Пшено</t>
  </si>
  <si>
    <t xml:space="preserve">Сорт: высший. </t>
  </si>
  <si>
    <t>Крупа манная</t>
  </si>
  <si>
    <t xml:space="preserve">Марка крупы: М. </t>
  </si>
  <si>
    <t>Крупа пшеничная</t>
  </si>
  <si>
    <t xml:space="preserve">Вид крупы: полтавская. Номер крупы: крупная № 1. </t>
  </si>
  <si>
    <t>Крупа перловая</t>
  </si>
  <si>
    <t xml:space="preserve">Номер крупы: 1. </t>
  </si>
  <si>
    <t>Хлопья овсяные</t>
  </si>
  <si>
    <t xml:space="preserve">Вид: Геркулес. </t>
  </si>
  <si>
    <t>-</t>
  </si>
  <si>
    <t>Способ осуществления закупки: аукцион в электронной форме  на право заключения гражданско-правового договора на поставку продуктов питания (крупы)</t>
  </si>
  <si>
    <t>Коммерческое предложение  б/н от 29.06.2022 г.</t>
  </si>
  <si>
    <t>Коммерческое предложение 45 от 24.06.2022г.</t>
  </si>
  <si>
    <t>Коммерческое предложение б/н  от 20.06.2022г.</t>
  </si>
  <si>
    <t>Приложение №2 к извещению об осуществлении закупки</t>
  </si>
  <si>
    <t>II. ОБОСНОВАНИЕ НАЧАЛЬНОЙ (МАКСИМАЛЬНОЙ) ЦЕНЫ КОНТРАКТА, НАЧАЛЬНЫХ ЦЕН ЕДИНИЦ ТОВАРА, РАБОТЫ,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</si>
</sst>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.00\ _₽_-;\-* #,##0.00\ _₽_-;_-* &quot;-&quot;??\ _₽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PT Astra Serif"/>
      <family val="1"/>
      <charset val="204"/>
    </font>
    <font>
      <sz val="12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2"/>
      <color indexed="8"/>
      <name val="PT Astra Serif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2" fontId="0" fillId="0" borderId="0" xfId="0" applyNumberFormat="1"/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top"/>
    </xf>
    <xf numFmtId="0" fontId="6" fillId="0" borderId="2" xfId="0" applyFont="1" applyBorder="1" applyAlignment="1">
      <alignment horizontal="justify" vertical="top" wrapText="1"/>
    </xf>
    <xf numFmtId="0" fontId="4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2" fontId="8" fillId="2" borderId="7" xfId="0" applyNumberFormat="1" applyFont="1" applyFill="1" applyBorder="1" applyAlignment="1">
      <alignment horizontal="center" vertical="center"/>
    </xf>
    <xf numFmtId="2" fontId="7" fillId="2" borderId="7" xfId="0" applyNumberFormat="1" applyFont="1" applyFill="1" applyBorder="1" applyAlignment="1">
      <alignment horizontal="center" vertical="center"/>
    </xf>
    <xf numFmtId="43" fontId="8" fillId="2" borderId="2" xfId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4" fontId="9" fillId="2" borderId="2" xfId="1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43" fontId="4" fillId="2" borderId="0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/>
    <xf numFmtId="0" fontId="3" fillId="2" borderId="0" xfId="0" applyFont="1" applyFill="1"/>
    <xf numFmtId="0" fontId="3" fillId="2" borderId="2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left" vertical="top"/>
    </xf>
    <xf numFmtId="164" fontId="3" fillId="2" borderId="0" xfId="0" applyNumberFormat="1" applyFont="1" applyFill="1"/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164" fontId="8" fillId="2" borderId="0" xfId="0" applyNumberFormat="1" applyFont="1" applyFill="1" applyBorder="1" applyAlignment="1">
      <alignment horizontal="left" vertical="center" wrapText="1"/>
    </xf>
    <xf numFmtId="0" fontId="10" fillId="2" borderId="0" xfId="0" applyFont="1" applyFill="1" applyAlignment="1"/>
    <xf numFmtId="0" fontId="10" fillId="2" borderId="0" xfId="0" applyFont="1" applyFill="1" applyAlignment="1">
      <alignment wrapText="1"/>
    </xf>
    <xf numFmtId="0" fontId="4" fillId="2" borderId="0" xfId="0" applyFont="1" applyFill="1" applyAlignment="1"/>
    <xf numFmtId="0" fontId="4" fillId="2" borderId="0" xfId="0" applyFont="1" applyFill="1"/>
    <xf numFmtId="0" fontId="10" fillId="2" borderId="0" xfId="0" applyFont="1" applyFill="1"/>
    <xf numFmtId="0" fontId="11" fillId="0" borderId="1" xfId="0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view="pageBreakPreview" zoomScale="60" zoomScaleNormal="100" workbookViewId="0">
      <selection activeCell="U13" sqref="U13"/>
    </sheetView>
  </sheetViews>
  <sheetFormatPr defaultRowHeight="15" x14ac:dyDescent="0.25"/>
  <cols>
    <col min="2" max="2" width="13.28515625" customWidth="1"/>
    <col min="3" max="3" width="118.28515625" customWidth="1"/>
    <col min="4" max="4" width="14.140625" customWidth="1"/>
    <col min="9" max="9" width="12" customWidth="1"/>
    <col min="10" max="10" width="29.5703125" customWidth="1"/>
    <col min="13" max="14" width="20.5703125" customWidth="1"/>
    <col min="15" max="15" width="26" customWidth="1"/>
    <col min="16" max="16" width="27.28515625" customWidth="1"/>
    <col min="17" max="17" width="20.5703125" customWidth="1"/>
    <col min="18" max="18" width="13.7109375" customWidth="1"/>
    <col min="19" max="19" width="11.5703125" customWidth="1"/>
  </cols>
  <sheetData>
    <row r="1" spans="1:19" x14ac:dyDescent="0.25">
      <c r="C1" s="32" t="s">
        <v>37</v>
      </c>
      <c r="D1" s="32"/>
      <c r="E1" s="32"/>
      <c r="F1" s="32"/>
      <c r="G1" s="32"/>
      <c r="H1" s="32"/>
      <c r="I1" s="32"/>
      <c r="J1" s="32"/>
      <c r="K1" s="31"/>
      <c r="L1" s="31"/>
      <c r="M1" s="31"/>
    </row>
    <row r="2" spans="1:19" ht="27" customHeight="1" x14ac:dyDescent="0.25">
      <c r="A2" s="38" t="s">
        <v>38</v>
      </c>
      <c r="B2" s="38"/>
      <c r="C2" s="38"/>
      <c r="D2" s="38"/>
      <c r="E2" s="38"/>
      <c r="F2" s="38"/>
      <c r="G2" s="38"/>
      <c r="H2" s="38"/>
      <c r="I2" s="38"/>
      <c r="J2" s="38"/>
    </row>
    <row r="3" spans="1:19" ht="48.75" customHeight="1" x14ac:dyDescent="0.25">
      <c r="A3" s="39" t="s">
        <v>33</v>
      </c>
      <c r="B3" s="39"/>
      <c r="C3" s="39"/>
      <c r="D3" s="39"/>
      <c r="E3" s="39"/>
      <c r="F3" s="39"/>
      <c r="G3" s="39"/>
      <c r="H3" s="39"/>
      <c r="I3" s="39"/>
      <c r="J3" s="39"/>
    </row>
    <row r="4" spans="1:19" ht="33.75" customHeight="1" x14ac:dyDescent="0.25">
      <c r="A4" s="40" t="s">
        <v>0</v>
      </c>
      <c r="B4" s="40"/>
      <c r="C4" s="40"/>
      <c r="D4" s="40"/>
      <c r="E4" s="40"/>
      <c r="F4" s="40"/>
      <c r="G4" s="40"/>
      <c r="H4" s="40"/>
      <c r="I4" s="40"/>
      <c r="J4" s="40"/>
    </row>
    <row r="5" spans="1:19" ht="15" customHeight="1" x14ac:dyDescent="0.25">
      <c r="A5" s="41" t="s">
        <v>1</v>
      </c>
      <c r="B5" s="41" t="s">
        <v>2</v>
      </c>
      <c r="C5" s="41" t="s">
        <v>3</v>
      </c>
      <c r="D5" s="41" t="s">
        <v>4</v>
      </c>
      <c r="E5" s="41" t="s">
        <v>5</v>
      </c>
      <c r="F5" s="43" t="s">
        <v>6</v>
      </c>
      <c r="G5" s="43"/>
      <c r="H5" s="44"/>
      <c r="I5" s="42" t="s">
        <v>7</v>
      </c>
      <c r="J5" s="42" t="s">
        <v>8</v>
      </c>
    </row>
    <row r="6" spans="1:19" ht="15.75" x14ac:dyDescent="0.25">
      <c r="A6" s="41"/>
      <c r="B6" s="42"/>
      <c r="C6" s="42"/>
      <c r="D6" s="41"/>
      <c r="E6" s="41"/>
      <c r="F6" s="2" t="s">
        <v>9</v>
      </c>
      <c r="G6" s="2" t="s">
        <v>10</v>
      </c>
      <c r="H6" s="2" t="s">
        <v>11</v>
      </c>
      <c r="I6" s="45"/>
      <c r="J6" s="45"/>
    </row>
    <row r="7" spans="1:19" ht="54" customHeight="1" x14ac:dyDescent="0.25">
      <c r="A7" s="3">
        <v>1</v>
      </c>
      <c r="B7" s="4" t="s">
        <v>16</v>
      </c>
      <c r="C7" s="4" t="s">
        <v>17</v>
      </c>
      <c r="D7" s="5" t="s">
        <v>12</v>
      </c>
      <c r="E7" s="6">
        <v>820</v>
      </c>
      <c r="F7" s="7">
        <v>130</v>
      </c>
      <c r="G7" s="7">
        <v>130</v>
      </c>
      <c r="H7" s="7">
        <v>120</v>
      </c>
      <c r="I7" s="8">
        <f>(H7+G7+F7)/3</f>
        <v>126.66666666666667</v>
      </c>
      <c r="J7" s="9">
        <v>103869.4</v>
      </c>
      <c r="S7" s="1"/>
    </row>
    <row r="8" spans="1:19" ht="35.25" customHeight="1" x14ac:dyDescent="0.25">
      <c r="A8" s="3">
        <v>3</v>
      </c>
      <c r="B8" s="4" t="s">
        <v>18</v>
      </c>
      <c r="C8" s="4" t="s">
        <v>19</v>
      </c>
      <c r="D8" s="5" t="s">
        <v>12</v>
      </c>
      <c r="E8" s="10">
        <v>40</v>
      </c>
      <c r="F8" s="7">
        <v>54.6</v>
      </c>
      <c r="G8" s="7">
        <v>55</v>
      </c>
      <c r="H8" s="7">
        <v>65</v>
      </c>
      <c r="I8" s="8">
        <f t="shared" ref="I8:I12" si="0">(H8+G8+F8)/3</f>
        <v>58.199999999999996</v>
      </c>
      <c r="J8" s="9">
        <v>2328</v>
      </c>
      <c r="S8" s="1"/>
    </row>
    <row r="9" spans="1:19" ht="39" customHeight="1" x14ac:dyDescent="0.25">
      <c r="A9" s="3">
        <v>4</v>
      </c>
      <c r="B9" s="4" t="s">
        <v>20</v>
      </c>
      <c r="C9" s="4" t="s">
        <v>21</v>
      </c>
      <c r="D9" s="5" t="s">
        <v>12</v>
      </c>
      <c r="E9" s="10">
        <v>30</v>
      </c>
      <c r="F9" s="7">
        <v>42</v>
      </c>
      <c r="G9" s="7">
        <v>40</v>
      </c>
      <c r="H9" s="7">
        <v>50</v>
      </c>
      <c r="I9" s="8">
        <f t="shared" si="0"/>
        <v>44</v>
      </c>
      <c r="J9" s="9">
        <v>1320</v>
      </c>
      <c r="S9" s="1"/>
    </row>
    <row r="10" spans="1:19" ht="40.5" customHeight="1" x14ac:dyDescent="0.25">
      <c r="A10" s="3">
        <v>5</v>
      </c>
      <c r="B10" s="4" t="s">
        <v>22</v>
      </c>
      <c r="C10" s="4" t="s">
        <v>23</v>
      </c>
      <c r="D10" s="5" t="s">
        <v>12</v>
      </c>
      <c r="E10" s="10">
        <v>230</v>
      </c>
      <c r="F10" s="7">
        <v>55.5</v>
      </c>
      <c r="G10" s="7">
        <v>54</v>
      </c>
      <c r="H10" s="7">
        <v>55</v>
      </c>
      <c r="I10" s="8">
        <f t="shared" si="0"/>
        <v>54.833333333333336</v>
      </c>
      <c r="J10" s="9">
        <v>12610.9</v>
      </c>
      <c r="S10" s="1"/>
    </row>
    <row r="11" spans="1:19" ht="35.25" customHeight="1" x14ac:dyDescent="0.25">
      <c r="A11" s="3">
        <v>7</v>
      </c>
      <c r="B11" s="4" t="s">
        <v>24</v>
      </c>
      <c r="C11" s="4" t="s">
        <v>25</v>
      </c>
      <c r="D11" s="5" t="s">
        <v>12</v>
      </c>
      <c r="E11" s="10">
        <v>200</v>
      </c>
      <c r="F11" s="7">
        <v>55.25</v>
      </c>
      <c r="G11" s="7">
        <v>54</v>
      </c>
      <c r="H11" s="7">
        <v>60</v>
      </c>
      <c r="I11" s="8">
        <f t="shared" si="0"/>
        <v>56.416666666666664</v>
      </c>
      <c r="J11" s="9">
        <v>11284</v>
      </c>
      <c r="S11" s="1"/>
    </row>
    <row r="12" spans="1:19" ht="31.5" x14ac:dyDescent="0.25">
      <c r="A12" s="3">
        <v>8</v>
      </c>
      <c r="B12" s="4" t="s">
        <v>26</v>
      </c>
      <c r="C12" s="4" t="s">
        <v>27</v>
      </c>
      <c r="D12" s="5" t="s">
        <v>12</v>
      </c>
      <c r="E12" s="10">
        <v>40</v>
      </c>
      <c r="F12" s="7">
        <v>46.15</v>
      </c>
      <c r="G12" s="7">
        <v>50</v>
      </c>
      <c r="H12" s="7">
        <v>55</v>
      </c>
      <c r="I12" s="8">
        <f t="shared" si="0"/>
        <v>50.383333333333333</v>
      </c>
      <c r="J12" s="9">
        <v>2015.2</v>
      </c>
      <c r="S12" s="1"/>
    </row>
    <row r="13" spans="1:19" ht="36.75" customHeight="1" x14ac:dyDescent="0.25">
      <c r="A13" s="3">
        <v>9</v>
      </c>
      <c r="B13" s="4" t="s">
        <v>28</v>
      </c>
      <c r="C13" s="4" t="s">
        <v>29</v>
      </c>
      <c r="D13" s="11" t="s">
        <v>12</v>
      </c>
      <c r="E13" s="6">
        <v>20</v>
      </c>
      <c r="F13" s="7">
        <v>41.6</v>
      </c>
      <c r="G13" s="7" t="s">
        <v>32</v>
      </c>
      <c r="H13" s="7">
        <v>60</v>
      </c>
      <c r="I13" s="8">
        <f>(F13+H13)/2</f>
        <v>50.8</v>
      </c>
      <c r="J13" s="9">
        <v>1016</v>
      </c>
      <c r="S13" s="1"/>
    </row>
    <row r="14" spans="1:19" ht="40.5" customHeight="1" x14ac:dyDescent="0.25">
      <c r="A14" s="3">
        <v>10</v>
      </c>
      <c r="B14" s="4" t="s">
        <v>30</v>
      </c>
      <c r="C14" s="4" t="s">
        <v>31</v>
      </c>
      <c r="D14" s="11" t="s">
        <v>12</v>
      </c>
      <c r="E14" s="6">
        <v>30</v>
      </c>
      <c r="F14" s="7">
        <v>53.95</v>
      </c>
      <c r="G14" s="7">
        <v>55</v>
      </c>
      <c r="H14" s="7">
        <v>50</v>
      </c>
      <c r="I14" s="8">
        <f>(H14+F14)/2</f>
        <v>51.975000000000001</v>
      </c>
      <c r="J14" s="9">
        <v>1559.4</v>
      </c>
      <c r="S14" s="1"/>
    </row>
    <row r="15" spans="1:19" ht="27" customHeight="1" x14ac:dyDescent="0.25">
      <c r="A15" s="33" t="s">
        <v>13</v>
      </c>
      <c r="B15" s="34"/>
      <c r="C15" s="34"/>
      <c r="D15" s="35"/>
      <c r="E15" s="35"/>
      <c r="F15" s="35"/>
      <c r="G15" s="35"/>
      <c r="H15" s="35"/>
      <c r="I15" s="36"/>
      <c r="J15" s="12">
        <f>SUM(J7:J14)</f>
        <v>136002.9</v>
      </c>
      <c r="Q15" s="1"/>
      <c r="R15" s="1"/>
      <c r="S15" s="1"/>
    </row>
    <row r="16" spans="1:19" ht="15.75" x14ac:dyDescent="0.25">
      <c r="A16" s="13"/>
      <c r="B16" s="14"/>
      <c r="C16" s="13"/>
      <c r="D16" s="13"/>
      <c r="E16" s="13"/>
      <c r="F16" s="13"/>
      <c r="G16" s="13"/>
      <c r="H16" s="13"/>
      <c r="I16" s="13"/>
      <c r="J16" s="15"/>
    </row>
    <row r="17" spans="1:18" ht="39" customHeight="1" x14ac:dyDescent="0.25">
      <c r="A17" s="16">
        <v>1</v>
      </c>
      <c r="B17" s="37" t="s">
        <v>34</v>
      </c>
      <c r="C17" s="37"/>
      <c r="D17" s="17"/>
      <c r="E17" s="17"/>
      <c r="F17" s="17"/>
      <c r="G17" s="17"/>
      <c r="H17" s="17"/>
      <c r="I17" s="18"/>
      <c r="J17" s="19"/>
      <c r="R17" s="1"/>
    </row>
    <row r="18" spans="1:18" ht="34.5" customHeight="1" x14ac:dyDescent="0.25">
      <c r="A18" s="20">
        <v>2</v>
      </c>
      <c r="B18" s="37" t="s">
        <v>35</v>
      </c>
      <c r="C18" s="37"/>
      <c r="D18" s="17"/>
      <c r="E18" s="17"/>
      <c r="F18" s="17"/>
      <c r="G18" s="17"/>
      <c r="H18" s="17"/>
      <c r="I18" s="18"/>
      <c r="J18" s="21"/>
    </row>
    <row r="19" spans="1:18" ht="23.25" customHeight="1" x14ac:dyDescent="0.25">
      <c r="A19" s="16">
        <v>3</v>
      </c>
      <c r="B19" s="37" t="s">
        <v>36</v>
      </c>
      <c r="C19" s="37"/>
      <c r="D19" s="17"/>
      <c r="E19" s="17"/>
      <c r="F19" s="17"/>
      <c r="G19" s="17"/>
      <c r="H19" s="17"/>
      <c r="I19" s="18"/>
      <c r="J19" s="22"/>
    </row>
    <row r="20" spans="1:18" ht="15.75" x14ac:dyDescent="0.25">
      <c r="A20" s="23"/>
      <c r="B20" s="24"/>
      <c r="C20" s="24"/>
      <c r="D20" s="24"/>
      <c r="E20" s="24"/>
      <c r="F20" s="24"/>
      <c r="G20" s="24"/>
      <c r="H20" s="24"/>
      <c r="I20" s="24"/>
      <c r="J20" s="25"/>
    </row>
    <row r="21" spans="1:18" ht="15.75" x14ac:dyDescent="0.25">
      <c r="A21" s="26" t="s">
        <v>14</v>
      </c>
      <c r="B21" s="27"/>
      <c r="C21" s="28"/>
      <c r="D21" s="29"/>
      <c r="E21" s="29"/>
      <c r="F21" s="29"/>
      <c r="G21" s="29"/>
      <c r="H21" s="29"/>
      <c r="I21" s="29"/>
      <c r="J21" s="29"/>
    </row>
    <row r="22" spans="1:18" ht="37.5" customHeight="1" x14ac:dyDescent="0.25">
      <c r="A22" s="26" t="s">
        <v>15</v>
      </c>
      <c r="B22" s="27"/>
      <c r="C22" s="26"/>
      <c r="D22" s="26"/>
      <c r="E22" s="26"/>
      <c r="F22" s="26"/>
      <c r="G22" s="26"/>
      <c r="H22" s="26"/>
      <c r="I22" s="29"/>
      <c r="J22" s="29"/>
    </row>
    <row r="23" spans="1:18" ht="40.5" customHeight="1" x14ac:dyDescent="0.25">
      <c r="A23" s="26"/>
      <c r="B23" s="26"/>
      <c r="C23" s="26"/>
      <c r="D23" s="30"/>
      <c r="E23" s="30"/>
      <c r="F23" s="29"/>
      <c r="G23" s="29"/>
      <c r="H23" s="29"/>
      <c r="I23" s="29"/>
      <c r="J23" s="29"/>
    </row>
  </sheetData>
  <mergeCells count="16">
    <mergeCell ref="C1:J1"/>
    <mergeCell ref="A15:I15"/>
    <mergeCell ref="B17:C17"/>
    <mergeCell ref="B18:C18"/>
    <mergeCell ref="B19:C19"/>
    <mergeCell ref="A2:J2"/>
    <mergeCell ref="A3:J3"/>
    <mergeCell ref="A4:J4"/>
    <mergeCell ref="A5:A6"/>
    <mergeCell ref="B5:B6"/>
    <mergeCell ref="C5:C6"/>
    <mergeCell ref="D5:D6"/>
    <mergeCell ref="E5:E6"/>
    <mergeCell ref="F5:H5"/>
    <mergeCell ref="I5:I6"/>
    <mergeCell ref="J5:J6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  <colBreaks count="1" manualBreakCount="1">
    <brk id="10" max="2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2022-08-22T11:21:30Z</dcterms:modified>
</cp:coreProperties>
</file>