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5. Крупа\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товары'!$A$1:$L$33</definedName>
  </definedNames>
  <calcPr calcId="162913"/>
</workbook>
</file>

<file path=xl/calcChain.xml><?xml version="1.0" encoding="utf-8"?>
<calcChain xmlns="http://schemas.openxmlformats.org/spreadsheetml/2006/main">
  <c r="K12" i="16" l="1"/>
  <c r="L23" i="16" l="1"/>
  <c r="K20" i="16" l="1"/>
  <c r="K18" i="16"/>
  <c r="K16" i="16"/>
  <c r="K14" i="16"/>
  <c r="K10" i="16"/>
  <c r="L7" i="16" l="1"/>
  <c r="K8" i="16"/>
  <c r="L9" i="16" s="1"/>
  <c r="L21" i="16" l="1"/>
  <c r="L15" i="16" l="1"/>
  <c r="L13" i="16" l="1"/>
  <c r="L11" i="16"/>
  <c r="L19" i="16"/>
  <c r="L24" i="16" s="1"/>
  <c r="L17" i="16"/>
  <c r="K7" i="15" l="1"/>
  <c r="L8" i="15" l="1"/>
  <c r="L9" i="15" s="1"/>
</calcChain>
</file>

<file path=xl/sharedStrings.xml><?xml version="1.0" encoding="utf-8"?>
<sst xmlns="http://schemas.openxmlformats.org/spreadsheetml/2006/main" count="96" uniqueCount="65">
  <si>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</si>
  <si>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</si>
  <si>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</si>
  <si>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</si>
  <si>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</si>
  <si>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</si>
  <si>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</si>
  <si>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</si>
  <si>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</si>
  <si>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</si>
  <si>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</si>
  <si>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</si>
  <si>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</si>
  <si>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</si>
  <si>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</si>
  <si>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</si>
  <si>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</si>
  <si>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</si>
  <si>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</si>
  <si>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</si>
  <si>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</si>
  <si>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</si>
  <si>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</si>
  <si>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</si>
  <si>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</si>
  <si>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</si>
  <si>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</si>
  <si>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</si>
  <si>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</si>
  <si>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</si>
  <si>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</si>
  <si>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</si>
  <si>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гречневая</t>
  </si>
  <si>
    <t>Чай черный</t>
  </si>
  <si>
    <t>Крупа перловая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</si>
  <si>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</si>
  <si>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Кофейный напиток растворимый</t>
  </si>
  <si>
    <t>Кофейный напиток растворимый. Вид кофейного напитка:  без натурального кофе с цикорием</t>
  </si>
  <si>
    <t>Горох шлифованный</t>
  </si>
  <si>
    <t>Горох шлифованный. Вид зерна: Колотое. Сорт, не ниже: Первый.</t>
  </si>
  <si>
    <t>Крупа манная. Марка крупы: МТ</t>
  </si>
  <si>
    <t>Пшено</t>
  </si>
  <si>
    <t>Пшено. Сорт: Высший.</t>
  </si>
  <si>
    <t>Крупа перловая. Номер крупы: 1</t>
  </si>
  <si>
    <t>Рис</t>
  </si>
  <si>
    <t>Рис. Вид: цельнозерновой. Пропаренный: да. Сорт, не ниже: Высший. Способ обработки: Шлифованный.</t>
  </si>
  <si>
    <t>Крупа гречневая.Вид крупы: ядрица (непропаренна). Сорт, не ниже: Первый.</t>
  </si>
  <si>
    <t>IV. Обоснование начальной (максимальной) цены гражданско-правового договора на поставку крупы, кофе, чая</t>
  </si>
  <si>
    <t>10.41.54.000-00000002</t>
  </si>
  <si>
    <t>Масло подсолнечное рафинированное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</si>
  <si>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</si>
  <si>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литр</t>
  </si>
  <si>
    <t>ОПД2/КТРУ</t>
  </si>
  <si>
    <t>10.83.13.120-00000004</t>
  </si>
  <si>
    <t>10.83.12.120-00000003</t>
  </si>
  <si>
    <t>01.11.75.110-00000001</t>
  </si>
  <si>
    <t>10.61.31.111-00000003</t>
  </si>
  <si>
    <t>10.61.32.114-00000004</t>
  </si>
  <si>
    <t>10.61.32.116-00000005</t>
  </si>
  <si>
    <t>10.61.32.113-00000004</t>
  </si>
  <si>
    <t>10.61.10.000-00000003</t>
  </si>
  <si>
    <t>Коммерческае предложение вх. №145 от 14.09.2021 г.</t>
  </si>
  <si>
    <t>Коммерческае предложение вх. № 169 от 08.10.2021 г.</t>
  </si>
  <si>
    <t>Коммерческае предложение вх. № 177 от 14.10.2021 г.</t>
  </si>
  <si>
    <t>Коммерческае предложение вх. № 178 от 14.10.2021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</si>
</sst>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90" zoomScaleNormal="90" workbookViewId="0">
      <selection activeCell="O12" sqref="O12"/>
    </sheetView>
  </sheetViews>
  <sheetFormatPr defaultRowHeight="15" x14ac:dyDescent="0.25"/>
  <cols>
    <col min="1" max="1" width="6" style="22" customWidth="1"/>
    <col min="2" max="2" width="22.7109375" style="22" customWidth="1"/>
    <col min="3" max="3" width="17.5703125" style="35" customWidth="1"/>
    <col min="4" max="4" width="51.85546875" style="40" customWidth="1"/>
    <col min="5" max="5" width="7.140625" style="22" customWidth="1"/>
    <col min="6" max="6" width="7.42578125" style="22" customWidth="1"/>
    <col min="7" max="9" width="9.140625" style="22"/>
    <col min="10" max="10" width="7.5703125" style="22" customWidth="1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s="23" customFormat="1" ht="26.25" customHeight="1" x14ac:dyDescent="0.2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45" customFormat="1" x14ac:dyDescent="0.2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9.5" customHeight="1" x14ac:dyDescent="0.25">
      <c r="A4" s="65" t="s">
        <v>0</v>
      </c>
      <c r="B4" s="69" t="s">
        <v>52</v>
      </c>
      <c r="C4" s="66" t="s">
        <v>9</v>
      </c>
      <c r="D4" s="66" t="s">
        <v>10</v>
      </c>
      <c r="E4" s="66" t="s">
        <v>11</v>
      </c>
      <c r="F4" s="66" t="s">
        <v>1</v>
      </c>
      <c r="G4" s="66" t="s">
        <v>2</v>
      </c>
      <c r="H4" s="66"/>
      <c r="I4" s="66"/>
      <c r="J4" s="66"/>
      <c r="K4" s="67" t="s">
        <v>6</v>
      </c>
      <c r="L4" s="67" t="s">
        <v>7</v>
      </c>
    </row>
    <row r="5" spans="1:12" ht="25.5" customHeight="1" x14ac:dyDescent="0.25">
      <c r="A5" s="65"/>
      <c r="B5" s="70"/>
      <c r="C5" s="67"/>
      <c r="D5" s="66"/>
      <c r="E5" s="66"/>
      <c r="F5" s="66"/>
      <c r="G5" s="42" t="s">
        <v>3</v>
      </c>
      <c r="H5" s="42" t="s">
        <v>4</v>
      </c>
      <c r="I5" s="47" t="s">
        <v>5</v>
      </c>
      <c r="J5" s="42" t="s">
        <v>13</v>
      </c>
      <c r="K5" s="68"/>
      <c r="L5" s="68"/>
    </row>
    <row r="6" spans="1:12" ht="50.25" customHeight="1" x14ac:dyDescent="0.25">
      <c r="A6" s="10">
        <v>1</v>
      </c>
      <c r="B6" s="10" t="s">
        <v>53</v>
      </c>
      <c r="C6" s="11" t="s">
        <v>33</v>
      </c>
      <c r="D6" s="44" t="s">
        <v>35</v>
      </c>
      <c r="E6" s="24" t="s">
        <v>29</v>
      </c>
      <c r="F6" s="52">
        <v>100</v>
      </c>
      <c r="G6" s="25">
        <v>500</v>
      </c>
      <c r="H6" s="25">
        <v>480</v>
      </c>
      <c r="I6" s="25">
        <v>550</v>
      </c>
      <c r="J6" s="25">
        <v>600</v>
      </c>
      <c r="K6" s="26">
        <v>532.5</v>
      </c>
      <c r="L6" s="41"/>
    </row>
    <row r="7" spans="1:12" ht="14.25" customHeight="1" x14ac:dyDescent="0.25">
      <c r="A7" s="56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8"/>
      <c r="L7" s="31">
        <f>K6*F6</f>
        <v>53250</v>
      </c>
    </row>
    <row r="8" spans="1:12" ht="43.5" customHeight="1" x14ac:dyDescent="0.25">
      <c r="A8" s="10">
        <v>2</v>
      </c>
      <c r="B8" s="10" t="s">
        <v>54</v>
      </c>
      <c r="C8" s="11" t="s">
        <v>36</v>
      </c>
      <c r="D8" s="44" t="s">
        <v>37</v>
      </c>
      <c r="E8" s="24" t="s">
        <v>29</v>
      </c>
      <c r="F8" s="52">
        <v>50</v>
      </c>
      <c r="G8" s="25">
        <v>400</v>
      </c>
      <c r="H8" s="25">
        <v>430</v>
      </c>
      <c r="I8" s="25">
        <v>500</v>
      </c>
      <c r="J8" s="25">
        <v>500</v>
      </c>
      <c r="K8" s="26">
        <f>(G8+H8+I8+J8)/4</f>
        <v>457.5</v>
      </c>
      <c r="L8" s="41"/>
    </row>
    <row r="9" spans="1:12" ht="14.25" customHeight="1" x14ac:dyDescent="0.25">
      <c r="A9" s="56" t="s">
        <v>12</v>
      </c>
      <c r="B9" s="57"/>
      <c r="C9" s="57"/>
      <c r="D9" s="57"/>
      <c r="E9" s="57"/>
      <c r="F9" s="57"/>
      <c r="G9" s="57"/>
      <c r="H9" s="57"/>
      <c r="I9" s="57"/>
      <c r="J9" s="57"/>
      <c r="K9" s="58"/>
      <c r="L9" s="31">
        <f>K8*F8</f>
        <v>22875</v>
      </c>
    </row>
    <row r="10" spans="1:12" ht="30.75" customHeight="1" x14ac:dyDescent="0.25">
      <c r="A10" s="10">
        <v>3</v>
      </c>
      <c r="B10" s="10" t="s">
        <v>55</v>
      </c>
      <c r="C10" s="11" t="s">
        <v>38</v>
      </c>
      <c r="D10" s="44" t="s">
        <v>39</v>
      </c>
      <c r="E10" s="24" t="s">
        <v>29</v>
      </c>
      <c r="F10" s="52">
        <v>40</v>
      </c>
      <c r="G10" s="25">
        <v>45</v>
      </c>
      <c r="H10" s="25">
        <v>50</v>
      </c>
      <c r="I10" s="25">
        <v>40</v>
      </c>
      <c r="J10" s="25">
        <v>45</v>
      </c>
      <c r="K10" s="26">
        <f>(G10+H10+I10+J10)/4</f>
        <v>45</v>
      </c>
      <c r="L10" s="41"/>
    </row>
    <row r="11" spans="1:12" x14ac:dyDescent="0.25">
      <c r="A11" s="53" t="s">
        <v>12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31">
        <f>K10*F10</f>
        <v>1800</v>
      </c>
    </row>
    <row r="12" spans="1:12" ht="30" customHeight="1" x14ac:dyDescent="0.25">
      <c r="A12" s="10">
        <v>4</v>
      </c>
      <c r="B12" s="10" t="s">
        <v>56</v>
      </c>
      <c r="C12" s="11" t="s">
        <v>31</v>
      </c>
      <c r="D12" s="44" t="s">
        <v>40</v>
      </c>
      <c r="E12" s="24" t="s">
        <v>29</v>
      </c>
      <c r="F12" s="52">
        <v>90</v>
      </c>
      <c r="G12" s="25">
        <v>45</v>
      </c>
      <c r="H12" s="25">
        <v>47</v>
      </c>
      <c r="I12" s="25">
        <v>51</v>
      </c>
      <c r="J12" s="25">
        <v>50</v>
      </c>
      <c r="K12" s="26">
        <f>(G12+H12+I12+J12)/4</f>
        <v>48.25</v>
      </c>
      <c r="L12" s="41"/>
    </row>
    <row r="13" spans="1:12" x14ac:dyDescent="0.25">
      <c r="A13" s="53" t="s">
        <v>12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31">
        <f>K12*F12</f>
        <v>4342.5</v>
      </c>
    </row>
    <row r="14" spans="1:12" x14ac:dyDescent="0.25">
      <c r="A14" s="10">
        <v>5</v>
      </c>
      <c r="B14" s="10" t="s">
        <v>57</v>
      </c>
      <c r="C14" s="11" t="s">
        <v>41</v>
      </c>
      <c r="D14" s="44" t="s">
        <v>42</v>
      </c>
      <c r="E14" s="24" t="s">
        <v>29</v>
      </c>
      <c r="F14" s="52">
        <v>100</v>
      </c>
      <c r="G14" s="25">
        <v>45</v>
      </c>
      <c r="H14" s="25">
        <v>50</v>
      </c>
      <c r="I14" s="25">
        <v>50</v>
      </c>
      <c r="J14" s="25">
        <v>50</v>
      </c>
      <c r="K14" s="26">
        <f>(G14+H14+I14+J14)/4</f>
        <v>48.75</v>
      </c>
      <c r="L14" s="50"/>
    </row>
    <row r="15" spans="1:12" x14ac:dyDescent="0.25">
      <c r="A15" s="53" t="s">
        <v>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31">
        <f>K14*F14</f>
        <v>4875</v>
      </c>
    </row>
    <row r="16" spans="1:12" x14ac:dyDescent="0.25">
      <c r="A16" s="10">
        <v>6</v>
      </c>
      <c r="B16" s="10" t="s">
        <v>58</v>
      </c>
      <c r="C16" s="11" t="s">
        <v>34</v>
      </c>
      <c r="D16" s="44" t="s">
        <v>43</v>
      </c>
      <c r="E16" s="24" t="s">
        <v>29</v>
      </c>
      <c r="F16" s="52">
        <v>10</v>
      </c>
      <c r="G16" s="25">
        <v>38</v>
      </c>
      <c r="H16" s="25">
        <v>38</v>
      </c>
      <c r="I16" s="25">
        <v>45</v>
      </c>
      <c r="J16" s="25">
        <v>30</v>
      </c>
      <c r="K16" s="26">
        <f>(G16+H16+I16+J16)/4</f>
        <v>37.75</v>
      </c>
      <c r="L16" s="41"/>
    </row>
    <row r="17" spans="1:12" x14ac:dyDescent="0.25">
      <c r="A17" s="53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31">
        <f>K16*F16</f>
        <v>377.5</v>
      </c>
    </row>
    <row r="18" spans="1:12" ht="30" x14ac:dyDescent="0.25">
      <c r="A18" s="10">
        <v>7</v>
      </c>
      <c r="B18" s="10" t="s">
        <v>59</v>
      </c>
      <c r="C18" s="11" t="s">
        <v>32</v>
      </c>
      <c r="D18" s="44" t="s">
        <v>46</v>
      </c>
      <c r="E18" s="24" t="s">
        <v>29</v>
      </c>
      <c r="F18" s="52">
        <v>300</v>
      </c>
      <c r="G18" s="25">
        <v>90</v>
      </c>
      <c r="H18" s="25">
        <v>95</v>
      </c>
      <c r="I18" s="25">
        <v>100</v>
      </c>
      <c r="J18" s="25">
        <v>95</v>
      </c>
      <c r="K18" s="26">
        <f>(G18+H18+I18+J18)/4</f>
        <v>95</v>
      </c>
      <c r="L18" s="46"/>
    </row>
    <row r="19" spans="1:12" x14ac:dyDescent="0.25">
      <c r="A19" s="53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1">
        <f>K18*F18</f>
        <v>28500</v>
      </c>
    </row>
    <row r="20" spans="1:12" ht="30" x14ac:dyDescent="0.25">
      <c r="A20" s="10">
        <v>8</v>
      </c>
      <c r="B20" s="10" t="s">
        <v>60</v>
      </c>
      <c r="C20" s="11" t="s">
        <v>44</v>
      </c>
      <c r="D20" s="44" t="s">
        <v>45</v>
      </c>
      <c r="E20" s="24" t="s">
        <v>29</v>
      </c>
      <c r="F20" s="52">
        <v>600</v>
      </c>
      <c r="G20" s="25">
        <v>70</v>
      </c>
      <c r="H20" s="25">
        <v>86</v>
      </c>
      <c r="I20" s="25">
        <v>95</v>
      </c>
      <c r="J20" s="25">
        <v>85</v>
      </c>
      <c r="K20" s="26">
        <f>(G20+H20+I20+J20)/4</f>
        <v>84</v>
      </c>
      <c r="L20" s="49"/>
    </row>
    <row r="21" spans="1:12" x14ac:dyDescent="0.25">
      <c r="A21" s="56" t="s">
        <v>12</v>
      </c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31">
        <f>K20*F20</f>
        <v>50400</v>
      </c>
    </row>
    <row r="22" spans="1:12" ht="60" x14ac:dyDescent="0.25">
      <c r="A22" s="10">
        <v>9</v>
      </c>
      <c r="B22" s="10" t="s">
        <v>48</v>
      </c>
      <c r="C22" s="11" t="s">
        <v>49</v>
      </c>
      <c r="D22" s="44" t="s">
        <v>50</v>
      </c>
      <c r="E22" s="24" t="s">
        <v>51</v>
      </c>
      <c r="F22" s="52">
        <v>300</v>
      </c>
      <c r="G22" s="25">
        <v>150</v>
      </c>
      <c r="H22" s="25">
        <v>135</v>
      </c>
      <c r="I22" s="25">
        <v>150</v>
      </c>
      <c r="J22" s="25">
        <v>160</v>
      </c>
      <c r="K22" s="26">
        <v>148.80000000000001</v>
      </c>
      <c r="L22" s="51"/>
    </row>
    <row r="23" spans="1:12" x14ac:dyDescent="0.25">
      <c r="A23" s="53" t="s">
        <v>12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31">
        <f>K22*F22</f>
        <v>44640</v>
      </c>
    </row>
    <row r="24" spans="1:12" x14ac:dyDescent="0.25">
      <c r="A24" s="59" t="s">
        <v>12</v>
      </c>
      <c r="B24" s="60"/>
      <c r="C24" s="60"/>
      <c r="D24" s="60"/>
      <c r="E24" s="60"/>
      <c r="F24" s="60"/>
      <c r="G24" s="60"/>
      <c r="H24" s="60"/>
      <c r="I24" s="60"/>
      <c r="J24" s="60"/>
      <c r="K24" s="61"/>
      <c r="L24" s="36">
        <f>L7+L9+L11+L13+N12+L15+L17+L19+L21+L23</f>
        <v>211060</v>
      </c>
    </row>
    <row r="25" spans="1:12" x14ac:dyDescent="0.25">
      <c r="A25" s="27"/>
      <c r="B25" s="27"/>
      <c r="C25" s="32"/>
      <c r="D25" s="37"/>
      <c r="E25" s="27"/>
      <c r="F25" s="27"/>
      <c r="G25" s="27"/>
      <c r="H25" s="27"/>
      <c r="I25" s="27"/>
      <c r="J25" s="27"/>
      <c r="K25" s="27"/>
      <c r="L25" s="27"/>
    </row>
    <row r="26" spans="1:12" ht="15.75" x14ac:dyDescent="0.25">
      <c r="A26" s="28">
        <v>1</v>
      </c>
      <c r="B26" s="28"/>
      <c r="C26" s="54" t="s">
        <v>61</v>
      </c>
      <c r="D26" s="54"/>
      <c r="E26" s="54"/>
      <c r="F26" s="54"/>
      <c r="G26" s="54"/>
      <c r="H26" s="54"/>
      <c r="I26" s="54"/>
      <c r="J26" s="54"/>
      <c r="K26" s="54"/>
      <c r="L26" s="54"/>
    </row>
    <row r="27" spans="1:12" ht="15.75" x14ac:dyDescent="0.25">
      <c r="A27" s="28">
        <v>2</v>
      </c>
      <c r="B27" s="28"/>
      <c r="C27" s="54" t="s">
        <v>62</v>
      </c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5.75" x14ac:dyDescent="0.25">
      <c r="A28" s="28">
        <v>3</v>
      </c>
      <c r="B28" s="28"/>
      <c r="C28" s="54" t="s">
        <v>63</v>
      </c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5.75" x14ac:dyDescent="0.25">
      <c r="A29" s="28">
        <v>4</v>
      </c>
      <c r="B29" s="28"/>
      <c r="C29" s="54" t="s">
        <v>64</v>
      </c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5.75" x14ac:dyDescent="0.25">
      <c r="A30" s="28"/>
      <c r="B30" s="28"/>
      <c r="C30" s="55"/>
      <c r="D30" s="55"/>
      <c r="E30" s="55"/>
      <c r="F30" s="55"/>
      <c r="G30" s="43"/>
      <c r="H30" s="43"/>
      <c r="I30" s="48"/>
      <c r="J30" s="43"/>
      <c r="K30" s="43"/>
      <c r="L30" s="43"/>
    </row>
    <row r="31" spans="1:12" ht="15.75" x14ac:dyDescent="0.25">
      <c r="A31" s="28"/>
      <c r="B31" s="28"/>
      <c r="C31" s="43"/>
      <c r="D31" s="43"/>
      <c r="E31" s="43"/>
      <c r="F31" s="43"/>
      <c r="G31" s="43"/>
      <c r="H31" s="43"/>
      <c r="I31" s="48"/>
      <c r="J31" s="43"/>
      <c r="K31" s="43"/>
      <c r="L31" s="43"/>
    </row>
    <row r="32" spans="1:12" ht="15.75" x14ac:dyDescent="0.25">
      <c r="A32" s="29" t="s">
        <v>19</v>
      </c>
      <c r="B32" s="29"/>
      <c r="C32" s="33"/>
      <c r="D32" s="38"/>
      <c r="E32" s="30"/>
      <c r="F32" s="30"/>
      <c r="G32" s="30"/>
      <c r="H32" s="30"/>
      <c r="I32" s="30"/>
      <c r="J32" s="30"/>
      <c r="K32" s="30"/>
      <c r="L32" s="30"/>
    </row>
    <row r="33" spans="1:12" ht="15.75" x14ac:dyDescent="0.25">
      <c r="A33" s="29" t="s">
        <v>8</v>
      </c>
      <c r="B33" s="29"/>
      <c r="C33" s="33"/>
      <c r="D33" s="39"/>
      <c r="E33" s="29"/>
      <c r="F33" s="29"/>
      <c r="G33" s="29"/>
      <c r="H33" s="29"/>
      <c r="I33" s="29"/>
      <c r="J33" s="29"/>
      <c r="K33" s="30"/>
      <c r="L33" s="30"/>
    </row>
    <row r="34" spans="1:12" x14ac:dyDescent="0.25">
      <c r="A34" s="30"/>
      <c r="B34" s="30"/>
      <c r="C34" s="34"/>
      <c r="D34" s="38"/>
      <c r="E34" s="30"/>
      <c r="F34" s="30"/>
      <c r="G34" s="30"/>
      <c r="H34" s="30"/>
      <c r="I34" s="30"/>
      <c r="J34" s="30"/>
      <c r="K34" s="30"/>
      <c r="L34" s="30"/>
    </row>
    <row r="35" spans="1:12" x14ac:dyDescent="0.25">
      <c r="A35" s="30"/>
      <c r="B35" s="30"/>
      <c r="C35" s="34"/>
      <c r="D35" s="38"/>
      <c r="E35" s="30"/>
      <c r="F35" s="30"/>
      <c r="G35" s="30"/>
      <c r="H35" s="30"/>
      <c r="I35" s="30"/>
      <c r="J35" s="30"/>
      <c r="K35" s="30"/>
      <c r="L35" s="30"/>
    </row>
    <row r="36" spans="1:12" x14ac:dyDescent="0.25">
      <c r="A36" s="30"/>
      <c r="B36" s="30"/>
      <c r="C36" s="34"/>
      <c r="D36" s="38"/>
      <c r="E36" s="30"/>
      <c r="F36" s="30"/>
      <c r="G36" s="30"/>
      <c r="H36" s="30"/>
      <c r="I36" s="30"/>
      <c r="J36" s="30"/>
      <c r="K36" s="30"/>
      <c r="L36" s="30"/>
    </row>
    <row r="37" spans="1:12" x14ac:dyDescent="0.25">
      <c r="A37" s="30"/>
      <c r="B37" s="30"/>
      <c r="C37" s="34"/>
      <c r="D37" s="38"/>
      <c r="E37" s="30"/>
      <c r="F37" s="30"/>
      <c r="G37" s="30"/>
      <c r="H37" s="30"/>
      <c r="I37" s="30"/>
      <c r="J37" s="30"/>
      <c r="K37" s="30"/>
      <c r="L37" s="30"/>
    </row>
    <row r="38" spans="1:12" x14ac:dyDescent="0.25">
      <c r="A38" s="30"/>
      <c r="B38" s="30"/>
      <c r="C38" s="34"/>
      <c r="D38" s="38"/>
      <c r="E38" s="30"/>
      <c r="F38" s="30"/>
      <c r="G38" s="30"/>
      <c r="H38" s="30"/>
      <c r="I38" s="30"/>
      <c r="J38" s="30"/>
      <c r="K38" s="30"/>
      <c r="L38" s="30"/>
    </row>
    <row r="39" spans="1:12" x14ac:dyDescent="0.25">
      <c r="A39" s="30"/>
      <c r="B39" s="30"/>
      <c r="C39" s="34"/>
      <c r="D39" s="38"/>
      <c r="E39" s="30"/>
      <c r="F39" s="30"/>
      <c r="G39" s="30"/>
      <c r="H39" s="30"/>
      <c r="I39" s="30"/>
      <c r="J39" s="30"/>
      <c r="K39" s="30"/>
      <c r="L39" s="30"/>
    </row>
  </sheetData>
  <mergeCells count="27">
    <mergeCell ref="A7:K7"/>
    <mergeCell ref="A9:K9"/>
    <mergeCell ref="A11:K11"/>
    <mergeCell ref="A13:K13"/>
    <mergeCell ref="B4:B5"/>
    <mergeCell ref="A1:L1"/>
    <mergeCell ref="A2:L2"/>
    <mergeCell ref="A3:L3"/>
    <mergeCell ref="A4:A5"/>
    <mergeCell ref="C4:C5"/>
    <mergeCell ref="D4:D5"/>
    <mergeCell ref="E4:E5"/>
    <mergeCell ref="F4:F5"/>
    <mergeCell ref="G4:J4"/>
    <mergeCell ref="K4:K5"/>
    <mergeCell ref="L4:L5"/>
    <mergeCell ref="A15:K15"/>
    <mergeCell ref="A23:K23"/>
    <mergeCell ref="C29:L29"/>
    <mergeCell ref="C30:F30"/>
    <mergeCell ref="A17:K17"/>
    <mergeCell ref="C26:L26"/>
    <mergeCell ref="A19:K19"/>
    <mergeCell ref="C27:L27"/>
    <mergeCell ref="C28:L28"/>
    <mergeCell ref="A21:K21"/>
    <mergeCell ref="A24:K2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2021-12-08T04:09:03Z</cp:lastPrinted>
  <dcterms:created xsi:type="dcterms:W3CDTF">2014-02-14T07:05:08Z</dcterms:created>
  <dcterms:modified xsi:type="dcterms:W3CDTF">2021-12-08T04:09:05Z</dcterms:modified>
</cp:coreProperties>
</file>