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2 квартал\ЭА - поставка дисков SSD (нет запретов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G14" i="1" l="1"/>
  <c r="E15" i="1" l="1"/>
  <c r="E16" i="1" s="1"/>
  <c r="D15" i="1"/>
  <c r="D16" i="1" s="1"/>
  <c r="C15" i="1"/>
  <c r="C16" i="1" s="1"/>
  <c r="B15" i="1" l="1"/>
  <c r="B16" i="1" s="1"/>
  <c r="F15" i="1"/>
  <c r="F16" i="1" s="1"/>
  <c r="H15" i="1"/>
  <c r="H17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<sst xmlns="http://schemas.openxmlformats.org/spreadsheetml/2006/main" count="39" uniqueCount="36">
  <si>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</si>
  <si>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</si>
  <si>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</si>
  <si>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</si>
  <si>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</si>
  <si>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</si>
  <si>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</si>
  <si>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</si>
  <si>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</si>
  <si>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</si>
  <si>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</si>
  <si>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</si>
  <si>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</si>
  <si>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</si>
  <si>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</si>
  <si>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</si>
  <si>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</si>
  <si>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</si>
  <si>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</si>
  <si>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</si>
  <si>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</si>
  <si>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</si>
  <si>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</si>
  <si>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</si>
  <si>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</si>
  <si>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</si>
  <si>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</si>
  <si>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</si>
  <si>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 xml:space="preserve">26.20.21.110-
00000002
</t>
  </si>
  <si>
    <t>поставка накопителей для средств вычислительной техники</t>
  </si>
  <si>
    <t>Накопитель данных внутренний</t>
  </si>
  <si>
    <t>Дата составления: 05.04.2022</t>
  </si>
  <si>
    <t>коммерческое предложение от 05.04.2022 № COMOFFERS-6719</t>
  </si>
  <si>
    <t>коммерческое предложение от 05.04.2022 № 35464</t>
  </si>
  <si>
    <t>коммерческое предложение от 05.04.2022 № 645415</t>
  </si>
  <si>
    <t xml:space="preserve">- наличие интерфейсов: SATA III;
- объём накопителя: ≥ 480 Гигабайт;
- скорость чтения: ≥ 500 Мегабит в секунду;
- тип устройства: SSD;
- форм-фактор: 2,5 дюйма.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</si>
</sst>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6" t="s">
        <v>20</v>
      </c>
      <c r="D6" s="46"/>
      <c r="E6" s="46"/>
      <c r="F6" s="46"/>
      <c r="G6" s="46"/>
      <c r="H6" s="46"/>
      <c r="I6" s="1"/>
      <c r="J6" s="1"/>
      <c r="K6" s="3"/>
      <c r="L6" s="3"/>
    </row>
    <row r="7" spans="1:12" s="6" customFormat="1" ht="47.25" customHeight="1" x14ac:dyDescent="0.2">
      <c r="A7" s="50" t="s">
        <v>18</v>
      </c>
      <c r="B7" s="50"/>
      <c r="C7" s="50" t="s">
        <v>19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2" t="s">
        <v>10</v>
      </c>
      <c r="B8" s="52"/>
      <c r="C8" s="51" t="s">
        <v>29</v>
      </c>
      <c r="D8" s="51"/>
      <c r="E8" s="51"/>
      <c r="F8" s="51"/>
      <c r="G8" s="51"/>
      <c r="H8" s="51"/>
      <c r="I8" s="43"/>
      <c r="J8" s="7"/>
    </row>
    <row r="9" spans="1:12" ht="15" x14ac:dyDescent="0.25">
      <c r="A9" s="9" t="s">
        <v>0</v>
      </c>
      <c r="B9" s="53" t="s">
        <v>1</v>
      </c>
      <c r="C9" s="53"/>
      <c r="D9" s="53"/>
      <c r="E9" s="53"/>
      <c r="F9" s="53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49" t="s">
        <v>30</v>
      </c>
      <c r="C11" s="49"/>
      <c r="D11" s="49"/>
      <c r="E11" s="49"/>
      <c r="F11" s="49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4">
        <v>27</v>
      </c>
      <c r="C12" s="55"/>
      <c r="D12" s="55"/>
      <c r="E12" s="42" t="s">
        <v>23</v>
      </c>
      <c r="F12" s="36"/>
      <c r="G12" s="56" t="s">
        <v>28</v>
      </c>
      <c r="H12" s="17" t="s">
        <v>4</v>
      </c>
      <c r="I12" s="3"/>
      <c r="J12" s="3"/>
      <c r="K12" s="3"/>
      <c r="L12" s="3"/>
    </row>
    <row r="13" spans="1:12" ht="52.5" customHeight="1" x14ac:dyDescent="0.2">
      <c r="A13" s="39" t="s">
        <v>26</v>
      </c>
      <c r="B13" s="47" t="s">
        <v>35</v>
      </c>
      <c r="C13" s="48"/>
      <c r="D13" s="48"/>
      <c r="E13" s="48"/>
      <c r="F13" s="48"/>
      <c r="G13" s="57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6200</v>
      </c>
      <c r="C14" s="41">
        <v>6300</v>
      </c>
      <c r="D14" s="41">
        <v>6400</v>
      </c>
      <c r="E14" s="41"/>
      <c r="F14" s="41"/>
      <c r="G14" s="19">
        <f>SUM(B14:F14)/3</f>
        <v>6300</v>
      </c>
      <c r="H14" s="19">
        <v>6300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167400</v>
      </c>
      <c r="C15" s="21">
        <f>C14*$B12</f>
        <v>170100</v>
      </c>
      <c r="D15" s="21">
        <f>D14*$B12</f>
        <v>172800</v>
      </c>
      <c r="E15" s="21">
        <f>E14*$B12</f>
        <v>0</v>
      </c>
      <c r="F15" s="21">
        <f>F14*$B12</f>
        <v>0</v>
      </c>
      <c r="G15" s="21"/>
      <c r="H15" s="22">
        <f>H14*$B12</f>
        <v>170100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167400</v>
      </c>
      <c r="C16" s="24">
        <f t="shared" ref="C16:F16" si="0">C15</f>
        <v>170100</v>
      </c>
      <c r="D16" s="24">
        <f t="shared" si="0"/>
        <v>172800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31</v>
      </c>
      <c r="B17" s="26"/>
      <c r="C17" s="26"/>
      <c r="D17" s="26"/>
      <c r="E17" s="26"/>
      <c r="F17" s="26"/>
      <c r="G17" s="27" t="s">
        <v>12</v>
      </c>
      <c r="H17" s="28">
        <f>H15</f>
        <v>170100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.75" customHeight="1" x14ac:dyDescent="0.25">
      <c r="A19" s="44" t="s">
        <v>15</v>
      </c>
      <c r="B19" s="45" t="s">
        <v>32</v>
      </c>
      <c r="C19" s="45"/>
      <c r="D19" s="45"/>
      <c r="E19" s="45"/>
      <c r="F19" s="45"/>
      <c r="G19" s="45"/>
      <c r="H19" s="45"/>
    </row>
    <row r="20" spans="1:13" s="32" customFormat="1" ht="15" customHeight="1" x14ac:dyDescent="0.25">
      <c r="A20" s="44" t="s">
        <v>16</v>
      </c>
      <c r="B20" s="45" t="s">
        <v>33</v>
      </c>
      <c r="C20" s="45"/>
      <c r="D20" s="45"/>
      <c r="E20" s="45"/>
      <c r="F20" s="45"/>
      <c r="G20" s="45"/>
      <c r="H20" s="45"/>
    </row>
    <row r="21" spans="1:13" s="32" customFormat="1" ht="15" customHeight="1" x14ac:dyDescent="0.25">
      <c r="A21" s="44" t="s">
        <v>17</v>
      </c>
      <c r="B21" s="45" t="s">
        <v>34</v>
      </c>
      <c r="C21" s="45"/>
      <c r="D21" s="45"/>
      <c r="E21" s="45"/>
      <c r="F21" s="45"/>
      <c r="G21" s="45"/>
      <c r="H21" s="45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2022-04-05T07:07:11Z</cp:lastPrinted>
  <dcterms:created xsi:type="dcterms:W3CDTF">2012-04-02T10:33:59Z</dcterms:created>
  <dcterms:modified xsi:type="dcterms:W3CDTF">2022-04-05T07:07:12Z</dcterms:modified>
</cp:coreProperties>
</file>