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55" windowWidth="14670" windowHeight="7590" activeTab="1"/>
  </bookViews>
  <sheets>
    <sheet name="школа хоз." sheetId="1" r:id="rId1"/>
    <sheet name="школа хоз. (2)" sheetId="4" r:id="rId2"/>
  </sheets>
  <calcPr calcId="144525"/>
</workbook>
</file>

<file path=xl/calcChain.xml><?xml version="1.0" encoding="utf-8"?>
<calcChain xmlns="http://schemas.openxmlformats.org/spreadsheetml/2006/main">
  <c r="L22" i="4" l="1"/>
  <c r="L20" i="4"/>
  <c r="L18" i="4"/>
  <c r="L16" i="4"/>
  <c r="L14" i="4"/>
  <c r="L12" i="4"/>
  <c r="L10" i="4"/>
  <c r="L8" i="4"/>
  <c r="L6" i="4"/>
  <c r="L23" i="4" l="1"/>
  <c r="L32" i="1"/>
  <c r="L30" i="1"/>
  <c r="L34" i="1"/>
  <c r="L36" i="1"/>
  <c r="L38" i="1"/>
  <c r="L40" i="1"/>
  <c r="L42" i="1"/>
  <c r="L44" i="1"/>
  <c r="L46" i="1"/>
  <c r="L48" i="1"/>
  <c r="L50" i="1"/>
  <c r="L52" i="1"/>
  <c r="L54" i="1"/>
  <c r="L56" i="1"/>
  <c r="L58" i="1"/>
  <c r="L60" i="1"/>
  <c r="L62" i="1"/>
  <c r="L64" i="1"/>
  <c r="L66" i="1"/>
  <c r="L72" i="1"/>
  <c r="L74" i="1"/>
  <c r="L76" i="1"/>
  <c r="L28" i="1"/>
  <c r="L24" i="1"/>
  <c r="L20" i="1"/>
  <c r="L26" i="1"/>
  <c r="L22" i="1"/>
  <c r="L18" i="1"/>
  <c r="L16" i="1"/>
  <c r="L14" i="1"/>
  <c r="L12" i="1"/>
  <c r="L10" i="1"/>
  <c r="L8" i="1"/>
  <c r="K69" i="1"/>
  <c r="L70" i="1" s="1"/>
  <c r="K67" i="1"/>
  <c r="L68" i="1" s="1"/>
  <c r="K5" i="1"/>
  <c r="L6" i="1" s="1"/>
  <c r="L77" i="1" l="1"/>
</calcChain>
</file>

<file path=xl/sharedStrings.xml><?xml version="1.0" encoding="utf-8"?>
<sst xmlns="http://schemas.openxmlformats.org/spreadsheetml/2006/main" count="238" uniqueCount="109">
  <si>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</si>
  <si>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</si>
  <si>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</si>
  <si>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</si>
  <si>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</si>
  <si>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</si>
  <si>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</si>
  <si>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</si>
  <si>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4*</t>
  </si>
  <si>
    <t>Средняя цена, руб.</t>
  </si>
  <si>
    <t>Начальная цена, руб.</t>
  </si>
  <si>
    <t>МБОУ "СОШ №3"</t>
  </si>
  <si>
    <t xml:space="preserve">ИТОГО </t>
  </si>
  <si>
    <t>Средство  в таблетках: белого цвета с запахом хлора весом не менее 3,4г с содержанием не менее 1,5 г (40- 49%) активного хлора; пластиковые банки не менее 300 таблеток.</t>
  </si>
  <si>
    <t>Средство для дезинфекции.</t>
  </si>
  <si>
    <t>банка.</t>
  </si>
  <si>
    <t>шт.</t>
  </si>
  <si>
    <t xml:space="preserve">Бумага </t>
  </si>
  <si>
    <t>Туалетная, однослойная, ГОСТ Р 52354-2005,  на втулке. В рулоне не менее 56 метров.</t>
  </si>
  <si>
    <t>Полотенца бумажные</t>
  </si>
  <si>
    <t>Ед.     товара</t>
  </si>
  <si>
    <t>Не менее 250 листов,  размер листа не менее 23х23см , однослойная,  цвет - белый</t>
  </si>
  <si>
    <t>Универсального применения, однослойная, со втулкой, длина намотки не менее 120 м., ширина не рулона не менее 21,5 см.</t>
  </si>
  <si>
    <t>Мыло детское</t>
  </si>
  <si>
    <t>Мыло детское: Вес не менее 90 г, с содержанием жирных кислот не менее 72 %.</t>
  </si>
  <si>
    <t>Мыло жидкое</t>
  </si>
  <si>
    <t>С дозатором, объем не менее  250 мл, с нейтральным запахом цвет – белый.</t>
  </si>
  <si>
    <t>бут.</t>
  </si>
  <si>
    <t>Стиральный порошок</t>
  </si>
  <si>
    <t>пач.</t>
  </si>
  <si>
    <t xml:space="preserve">Чистящий, для уборки всех видов поверхностей.
Масса не менее 400/475 гр .
</t>
  </si>
  <si>
    <t>Чистящий     порошок</t>
  </si>
  <si>
    <t>Перчатки</t>
  </si>
  <si>
    <t>Хозяйственные, Латексные, размер , M. Плотные, внутри покрытие от раздражения.</t>
  </si>
  <si>
    <t>пара.</t>
  </si>
  <si>
    <t>Чистящее средство для сантехники</t>
  </si>
  <si>
    <t>Удаляет ржавчину, мыльный осадок, жир и глубоко въевшуюся грязь, застарелые солевые отложения и известковый налет, с усилителем чистки POLI-GEL, уничтожение возбудителей стафилококка и кишечных инфекций, емкостью не менее 750мл.</t>
  </si>
  <si>
    <t>упак.</t>
  </si>
  <si>
    <t>Лента</t>
  </si>
  <si>
    <t>Лента сигнальная для обеспечения безопасности вокруг объектов  строительства и опасных участков.</t>
  </si>
  <si>
    <t>рул.</t>
  </si>
  <si>
    <t>Знаки</t>
  </si>
  <si>
    <t>Эвакуационный «Направление к эвакуационному выходу по лестнице НАПРАВО вниз, изготовлены в соответствии с ГОСТ , отраслевыми нормами, правилами и инструкциями. Изображение нанесено специальными краскам, устойчивыми к воздействию неблагоприятных условий (солнце, атмосферные осадки), материал самоклеящаяся пленка ПВХ . квадрат размером не менее 200х200 мм</t>
  </si>
  <si>
    <t>Знак</t>
  </si>
  <si>
    <t>Пожарной безопасности «Огнетушитель» размером не менее 200х200 мм., изготовлены в соответствии с ГОСТ , отраслевыми нормами, правилами и инструкциями. Изображение нанесено специальными краскам, устойчивыми к воздействию неблагоприятных условий (солнце, атмосферные осадки), материал самоклеящаяся пленка ПВХ.</t>
  </si>
  <si>
    <t>Эвакуационный «Направление к эвакуационному выходу НАЛЕВО», изготовлены в соответствии с ГОСТ , отраслевыми нормами, правилами и инструкциями. Изображение нанесено специальными краскам, устойчивыми к воздействию неблагоприятных условий (солнце, атмосферные осадки), материал самоклеящаяся пленка ПВХ . квадрат размером не менее 300х150 мм</t>
  </si>
  <si>
    <t>Эвакуационный «Направление к эвакуационному выходу НАПРАВО», изготовлены в соответствии с ГОСТ , отраслевыми нормами, правилами и инструкциями. Изображение нанесено специальными краскам, устойчивыми к воздействию неблагоприятных условий (солнце, атмосферные осадки), материал самоклеящаяся пленка ПВХ . квадрат размером не менее 300х150 мм</t>
  </si>
  <si>
    <t>«Аптечка первой медицинской помощи» изготовлены в соответствии с ГОСТ , отраслевыми нормами, правилами и инструкциями. Изображение нанесено специальными краскам, устойчивыми к воздействию неблагоприятных условий (солнце, атмосферные осадки), материал самоклеящаяся пленка ПВХ . квадрат размером не менее 200х200 мм</t>
  </si>
  <si>
    <t>Кнопка пожарной сигнализации, изготовлены в соответствии с ГОСТ , отраслевыми нормами, правилами и инструкциями. Изображение нанесено специальными краскам, устойчивыми к воздействию неблагоприятных условий (солнце, атмосферные осадки), материал самоклеящаяся пленка ПВХ . квадрат размером не менее 200х200 мм</t>
  </si>
  <si>
    <t>Вспомогательный «Эвакуационный выход»  изготовлены в соответствии с ГОСТ , отраслевыми нормами, правилами и инструкциями. Изображение нанесено специальными краскам, устойчивыми к воздействию неблагоприятных условий (солнце, атмосферные осадки), материал самоклеящаяся пленка ПВХ . квадрат размером не менее 300х150 мм</t>
  </si>
  <si>
    <t>Звуковой оповещатель, изготовлены в соответствии с ГОСТ , отраслевыми нормами, правилами и инструкциями. Изображение нанесено специальными краскам, устойчивыми к воздействию неблагоприятных условий (солнце, атмосферные осадки), материал самоклеящаяся пленка ПВХ . квадрат размером не менее 300х150 мм</t>
  </si>
  <si>
    <t>Веник</t>
  </si>
  <si>
    <t>Швабра</t>
  </si>
  <si>
    <t>Деревянный черенок, с металлическим механизмом,  предназначена для влажной уборки полов,  длина черенка не менее 126 см.</t>
  </si>
  <si>
    <t>Металлический черенок, с металлическим механизмом,  предназначена для влажной уборки полов,  длина черенка не менее 126 см.</t>
  </si>
  <si>
    <t>Метла</t>
  </si>
  <si>
    <t>Грабли</t>
  </si>
  <si>
    <t>Грабли веерные проволочные, не менее 22 зубов, ширина не менее 41 см., высота  150 см., с черенком высший сорт.</t>
  </si>
  <si>
    <t>Лопата</t>
  </si>
  <si>
    <t>Совковая, для уборки улиц и ближайших территорий в летний и осеннее-весенний период, размер не менее 23х27 см., высота не менее 143 см., с черенком высший сорт</t>
  </si>
  <si>
    <t>Совок</t>
  </si>
  <si>
    <t>Совок для мусора, высокая ручка, пластик.</t>
  </si>
  <si>
    <t>Ведро</t>
  </si>
  <si>
    <t>Оцинкованное без крышки, для уборки полов, объем не менее 12 литров.</t>
  </si>
  <si>
    <t>Оцинкованное без крышки, для уборки полов, объем не менее 15 литров.</t>
  </si>
  <si>
    <t xml:space="preserve">Тряпка </t>
  </si>
  <si>
    <t>Губка</t>
  </si>
  <si>
    <t>Губка-салфетка увеличенного размера из абразивного материала, размер не менее 14х17 см.</t>
  </si>
  <si>
    <t>Универсальные с чистящим слоем, для уборки, размер не менее 40х145х75 мм.</t>
  </si>
  <si>
    <t>Снегоуборочная пластиковая, размер не менее 46х40 см, высота не менее 130 см, с алюминиевым наконечником и черенком</t>
  </si>
  <si>
    <t>Ледоруб</t>
  </si>
  <si>
    <t>Ледоруб топор с металлической ручкой, ширина не менее 15 см, высота не менее 135 см.</t>
  </si>
  <si>
    <t xml:space="preserve">Уплотнитель </t>
  </si>
  <si>
    <t>Для окон и дверей самоклеящийся, для герметизации щелей в дверных проемах и оконных рамах, размер D профиль, 10 м, основа ПВХ, при снятии уплотнитель не повреждает окраску.</t>
  </si>
  <si>
    <t>Земля</t>
  </si>
  <si>
    <t>Готовый грунт для комнатных растений мешок объемом не менее 12 л</t>
  </si>
  <si>
    <t>Марля</t>
  </si>
  <si>
    <t>Отбеленная марля, из хлопчатобумажной пряжи, в рулоне, размер не менее 90 см</t>
  </si>
  <si>
    <t>метр.</t>
  </si>
  <si>
    <t>Ерш</t>
  </si>
  <si>
    <t>Ерш для унитаза, для поддержки чистоты санузлов, материал пластик.</t>
  </si>
  <si>
    <t>Щетка для пола с черенком</t>
  </si>
  <si>
    <t>Черенок деревянный, высота не менее 120 см,  щетина средней жесткости, длина щетки не менее 30 см,  длина щетины не менее 6 см</t>
  </si>
  <si>
    <t>Лампа</t>
  </si>
  <si>
    <t>Накаливания, тип цоколя Е 27, мощность не менее 75 Вт</t>
  </si>
  <si>
    <t>Батареи</t>
  </si>
  <si>
    <t>Аккумуляторные , в комплекте не менее 2 шт., напряжение 1,2В, ресурс до 1000 циклов перезарядки, упаковка блистер, тип размера ААА</t>
  </si>
  <si>
    <t>комп.</t>
  </si>
  <si>
    <t>Аккумуляторные , в комплекте не менее 2 шт., напряжение 1,2 В, ресурс до 1000 циклов перезарядки, упаковка блистер, тип размера АА</t>
  </si>
  <si>
    <t>Алкалиновые , напряжение 1,5 В, в комплекте не менее 8 штук, тип размера АА</t>
  </si>
  <si>
    <t>Алкалиновые , напряжение 1,5 В, в комплекте не менее 8 штук, тип размера ААА</t>
  </si>
  <si>
    <t>Стартер</t>
  </si>
  <si>
    <t>Для люминесцентных ламп, предназначен для работы совместно с установленными трубчатыми лампами, рабочее напряжение 220-240 В.</t>
  </si>
  <si>
    <t>5*</t>
  </si>
  <si>
    <t>Стиральный порошок, для машин автомат , форма выпуска: упаковка не менее 5 кг.</t>
  </si>
  <si>
    <r>
      <t>В рулоне, 100 % хлопок , плотность не менее 210 г/м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>, размер не менее 1,5х70 м</t>
    </r>
  </si>
  <si>
    <t>Люминесцентные энергосберегающие , тип цоколя G13, L18/640, трубчатая,  длина 59 см, мощность не менее 18 Вт, дневной белый свет. Цвет холодный</t>
  </si>
  <si>
    <t>Дата составления сводной  таблицы    17.07.2014 года</t>
  </si>
  <si>
    <t>коммерческое предложение от 20.01.2014</t>
  </si>
  <si>
    <t>коммерческое предложение от 28.01.2014</t>
  </si>
  <si>
    <t>коммерческое предложение от 24.02.2014</t>
  </si>
  <si>
    <t>коммерческое предложение от 24.02.2014 № 12</t>
  </si>
  <si>
    <t>коммерческое предложение от 24.02.2014 № 11</t>
  </si>
  <si>
    <t>IV. Обоснование начальной (максимальной) цены гражданско-правового договора на поставку хозяйственных товаров.</t>
  </si>
  <si>
    <t>Способ размещения заказа: аукцион в электронный форме у субъектов малого предпринимательства и социально ориентированных некоммерческих организаций</t>
  </si>
  <si>
    <t>Ф.И.О.  руководителя                                           Е.Л.  Таирова</t>
  </si>
  <si>
    <t xml:space="preserve">Итого: Начальная (максимальная) цена гражданско-правового договора: </t>
  </si>
  <si>
    <t>сорго из натуральных материалов, прочная, подходит  для уборки помещений и улиц, деревянный черенок не менее 95 см.,размер не менее 131х28 см, 4 линии прошивки</t>
  </si>
  <si>
    <t>Сорго, длина  не менее 79 см, ширина метелки  не менее 26 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</si>
</sst>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vertAlign val="superscript"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/>
    <xf numFmtId="0" fontId="4" fillId="0" borderId="0" xfId="0" applyFont="1" applyAlignment="1"/>
    <xf numFmtId="0" fontId="4" fillId="0" borderId="0" xfId="0" applyFont="1"/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2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" fontId="0" fillId="0" borderId="1" xfId="0" applyNumberFormat="1" applyBorder="1" applyAlignment="1">
      <alignment horizontal="center" vertical="top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vertical="top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3" fillId="0" borderId="0" xfId="0" applyFont="1" applyAlignment="1">
      <alignment horizontal="center" vertical="center" wrapText="1"/>
    </xf>
    <xf numFmtId="2" fontId="6" fillId="0" borderId="1" xfId="0" applyNumberFormat="1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wrapText="1"/>
    </xf>
    <xf numFmtId="0" fontId="0" fillId="0" borderId="6" xfId="0" applyBorder="1" applyAlignment="1">
      <alignment horizontal="center" vertical="top"/>
    </xf>
    <xf numFmtId="0" fontId="0" fillId="0" borderId="7" xfId="0" applyBorder="1"/>
    <xf numFmtId="2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 vertical="top"/>
    </xf>
    <xf numFmtId="2" fontId="0" fillId="0" borderId="7" xfId="0" applyNumberForma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2" fontId="0" fillId="0" borderId="7" xfId="0" applyNumberFormat="1" applyBorder="1"/>
    <xf numFmtId="0" fontId="12" fillId="0" borderId="8" xfId="0" applyFont="1" applyBorder="1"/>
    <xf numFmtId="0" fontId="0" fillId="0" borderId="9" xfId="0" applyBorder="1"/>
    <xf numFmtId="43" fontId="0" fillId="0" borderId="10" xfId="1" applyFont="1" applyBorder="1"/>
    <xf numFmtId="0" fontId="0" fillId="0" borderId="11" xfId="0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7" fillId="0" borderId="2" xfId="0" applyFont="1" applyBorder="1" applyAlignment="1">
      <alignment wrapText="1"/>
    </xf>
    <xf numFmtId="0" fontId="0" fillId="0" borderId="2" xfId="0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0" fillId="0" borderId="12" xfId="0" applyBorder="1"/>
    <xf numFmtId="0" fontId="1" fillId="0" borderId="9" xfId="0" applyFont="1" applyBorder="1" applyAlignment="1">
      <alignment horizontal="center" vertical="center" wrapText="1"/>
    </xf>
    <xf numFmtId="0" fontId="12" fillId="0" borderId="0" xfId="0" applyFont="1" applyBorder="1"/>
    <xf numFmtId="0" fontId="0" fillId="0" borderId="0" xfId="0" applyBorder="1"/>
    <xf numFmtId="43" fontId="0" fillId="0" borderId="0" xfId="1" applyFont="1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5" fillId="3" borderId="0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topLeftCell="A73" zoomScaleNormal="100" workbookViewId="0">
      <selection activeCell="A79" sqref="A79"/>
    </sheetView>
  </sheetViews>
  <sheetFormatPr defaultRowHeight="15" x14ac:dyDescent="0.25"/>
  <cols>
    <col min="1" max="1" width="6.28515625" customWidth="1"/>
    <col min="2" max="2" width="16" customWidth="1"/>
    <col min="3" max="3" width="33.85546875" customWidth="1"/>
    <col min="4" max="4" width="7.140625" customWidth="1"/>
    <col min="5" max="5" width="7.42578125" customWidth="1"/>
    <col min="12" max="12" width="13.140625" customWidth="1"/>
  </cols>
  <sheetData>
    <row r="1" spans="1:12" x14ac:dyDescent="0.25">
      <c r="A1" s="64" t="s">
        <v>103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5.75" thickBot="1" x14ac:dyDescent="0.3">
      <c r="A2" s="65" t="s">
        <v>104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x14ac:dyDescent="0.25">
      <c r="A3" s="66" t="s">
        <v>0</v>
      </c>
      <c r="B3" s="58" t="s">
        <v>1</v>
      </c>
      <c r="C3" s="58" t="s">
        <v>2</v>
      </c>
      <c r="D3" s="58" t="s">
        <v>20</v>
      </c>
      <c r="E3" s="58" t="s">
        <v>3</v>
      </c>
      <c r="F3" s="58" t="s">
        <v>4</v>
      </c>
      <c r="G3" s="58"/>
      <c r="H3" s="58"/>
      <c r="I3" s="58"/>
      <c r="J3" s="58"/>
      <c r="K3" s="58" t="s">
        <v>9</v>
      </c>
      <c r="L3" s="60" t="s">
        <v>10</v>
      </c>
    </row>
    <row r="4" spans="1:12" ht="21" customHeight="1" thickBot="1" x14ac:dyDescent="0.3">
      <c r="A4" s="67"/>
      <c r="B4" s="59"/>
      <c r="C4" s="59"/>
      <c r="D4" s="59"/>
      <c r="E4" s="59"/>
      <c r="F4" s="50" t="s">
        <v>5</v>
      </c>
      <c r="G4" s="50" t="s">
        <v>6</v>
      </c>
      <c r="H4" s="50" t="s">
        <v>7</v>
      </c>
      <c r="I4" s="50" t="s">
        <v>8</v>
      </c>
      <c r="J4" s="50" t="s">
        <v>93</v>
      </c>
      <c r="K4" s="59"/>
      <c r="L4" s="61"/>
    </row>
    <row r="5" spans="1:12" ht="60.75" x14ac:dyDescent="0.25">
      <c r="A5" s="44">
        <v>1</v>
      </c>
      <c r="B5" s="45" t="s">
        <v>14</v>
      </c>
      <c r="C5" s="46" t="s">
        <v>13</v>
      </c>
      <c r="D5" s="47" t="s">
        <v>15</v>
      </c>
      <c r="E5" s="47">
        <v>10</v>
      </c>
      <c r="F5" s="48">
        <v>1200</v>
      </c>
      <c r="G5" s="48">
        <v>650</v>
      </c>
      <c r="H5" s="48">
        <v>800</v>
      </c>
      <c r="I5" s="48">
        <v>805</v>
      </c>
      <c r="J5" s="48">
        <v>805</v>
      </c>
      <c r="K5" s="48">
        <f>AVERAGE(F5:J5)</f>
        <v>852</v>
      </c>
      <c r="L5" s="49"/>
    </row>
    <row r="6" spans="1:12" x14ac:dyDescent="0.25">
      <c r="A6" s="56" t="s">
        <v>12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36">
        <f>K5*E5</f>
        <v>8520</v>
      </c>
    </row>
    <row r="7" spans="1:12" ht="36.75" x14ac:dyDescent="0.25">
      <c r="A7" s="34">
        <v>2</v>
      </c>
      <c r="B7" s="10" t="s">
        <v>23</v>
      </c>
      <c r="C7" s="12" t="s">
        <v>24</v>
      </c>
      <c r="D7" s="7" t="s">
        <v>16</v>
      </c>
      <c r="E7" s="7">
        <v>50</v>
      </c>
      <c r="F7" s="8">
        <v>10</v>
      </c>
      <c r="G7" s="8">
        <v>15.6</v>
      </c>
      <c r="H7" s="8">
        <v>24</v>
      </c>
      <c r="I7" s="8">
        <v>24.15</v>
      </c>
      <c r="J7" s="8">
        <v>24.15</v>
      </c>
      <c r="K7" s="8">
        <v>19</v>
      </c>
      <c r="L7" s="35"/>
    </row>
    <row r="8" spans="1:12" x14ac:dyDescent="0.25">
      <c r="A8" s="56" t="s">
        <v>12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36">
        <f>K7*E7</f>
        <v>950</v>
      </c>
    </row>
    <row r="9" spans="1:12" ht="24" x14ac:dyDescent="0.25">
      <c r="A9" s="34">
        <v>3</v>
      </c>
      <c r="B9" s="6" t="s">
        <v>25</v>
      </c>
      <c r="C9" s="10" t="s">
        <v>26</v>
      </c>
      <c r="D9" s="7" t="s">
        <v>27</v>
      </c>
      <c r="E9" s="7">
        <v>30</v>
      </c>
      <c r="F9" s="8">
        <v>45</v>
      </c>
      <c r="G9" s="8">
        <v>52.4</v>
      </c>
      <c r="H9" s="8">
        <v>80</v>
      </c>
      <c r="I9" s="8">
        <v>80.5</v>
      </c>
      <c r="J9" s="8">
        <v>80.5</v>
      </c>
      <c r="K9" s="8">
        <v>67</v>
      </c>
      <c r="L9" s="35"/>
    </row>
    <row r="10" spans="1:12" x14ac:dyDescent="0.25">
      <c r="A10" s="56" t="s">
        <v>12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36">
        <f>K9*E9</f>
        <v>2010</v>
      </c>
    </row>
    <row r="11" spans="1:12" ht="36" x14ac:dyDescent="0.25">
      <c r="A11" s="34">
        <v>4</v>
      </c>
      <c r="B11" s="10" t="s">
        <v>28</v>
      </c>
      <c r="C11" s="10" t="s">
        <v>94</v>
      </c>
      <c r="D11" s="7" t="s">
        <v>29</v>
      </c>
      <c r="E11" s="7">
        <v>10</v>
      </c>
      <c r="F11" s="8">
        <v>440</v>
      </c>
      <c r="G11" s="8">
        <v>315.2</v>
      </c>
      <c r="H11" s="8">
        <v>480</v>
      </c>
      <c r="I11" s="8">
        <v>483</v>
      </c>
      <c r="J11" s="8">
        <v>483</v>
      </c>
      <c r="K11" s="8">
        <v>440</v>
      </c>
      <c r="L11" s="35"/>
    </row>
    <row r="12" spans="1:12" x14ac:dyDescent="0.25">
      <c r="A12" s="56" t="s">
        <v>12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36">
        <f>K11*E11</f>
        <v>4400</v>
      </c>
    </row>
    <row r="13" spans="1:12" ht="48" x14ac:dyDescent="0.25">
      <c r="A13" s="34">
        <v>5</v>
      </c>
      <c r="B13" s="10" t="s">
        <v>31</v>
      </c>
      <c r="C13" s="18" t="s">
        <v>30</v>
      </c>
      <c r="D13" s="7" t="s">
        <v>16</v>
      </c>
      <c r="E13" s="7">
        <v>155</v>
      </c>
      <c r="F13" s="8">
        <v>60</v>
      </c>
      <c r="G13" s="8">
        <v>56.8</v>
      </c>
      <c r="H13" s="8">
        <v>57.6</v>
      </c>
      <c r="I13" s="8">
        <v>57.96</v>
      </c>
      <c r="J13" s="8">
        <v>57.96</v>
      </c>
      <c r="K13" s="8">
        <v>58</v>
      </c>
      <c r="L13" s="35"/>
    </row>
    <row r="14" spans="1:12" x14ac:dyDescent="0.25">
      <c r="A14" s="56" t="s">
        <v>12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36">
        <f>K13*E13</f>
        <v>8990</v>
      </c>
    </row>
    <row r="15" spans="1:12" ht="36" x14ac:dyDescent="0.25">
      <c r="A15" s="34">
        <v>6</v>
      </c>
      <c r="B15" s="13" t="s">
        <v>32</v>
      </c>
      <c r="C15" s="5" t="s">
        <v>33</v>
      </c>
      <c r="D15" s="14" t="s">
        <v>34</v>
      </c>
      <c r="E15" s="14">
        <v>50</v>
      </c>
      <c r="F15" s="15">
        <v>30</v>
      </c>
      <c r="G15" s="15">
        <v>40.799999999999997</v>
      </c>
      <c r="H15" s="15">
        <v>64</v>
      </c>
      <c r="I15" s="15">
        <v>64.400000000000006</v>
      </c>
      <c r="J15" s="8">
        <v>64.400000000000006</v>
      </c>
      <c r="K15" s="16">
        <v>52</v>
      </c>
      <c r="L15" s="35"/>
    </row>
    <row r="16" spans="1:12" x14ac:dyDescent="0.25">
      <c r="A16" s="56" t="s">
        <v>12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36">
        <f>K15*E15</f>
        <v>2600</v>
      </c>
    </row>
    <row r="17" spans="1:12" ht="84" x14ac:dyDescent="0.25">
      <c r="A17" s="34">
        <v>7</v>
      </c>
      <c r="B17" s="18" t="s">
        <v>35</v>
      </c>
      <c r="C17" s="18" t="s">
        <v>36</v>
      </c>
      <c r="D17" s="7" t="s">
        <v>27</v>
      </c>
      <c r="E17" s="7">
        <v>10</v>
      </c>
      <c r="F17" s="8">
        <v>65</v>
      </c>
      <c r="G17" s="8">
        <v>65</v>
      </c>
      <c r="H17" s="8">
        <v>192</v>
      </c>
      <c r="I17" s="8">
        <v>172</v>
      </c>
      <c r="J17" s="8">
        <v>172</v>
      </c>
      <c r="K17" s="8">
        <v>133</v>
      </c>
      <c r="L17" s="37"/>
    </row>
    <row r="18" spans="1:12" x14ac:dyDescent="0.25">
      <c r="A18" s="56" t="s">
        <v>12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6">
        <f>K17*E17</f>
        <v>1330</v>
      </c>
    </row>
    <row r="19" spans="1:12" ht="36" x14ac:dyDescent="0.25">
      <c r="A19" s="34">
        <v>8</v>
      </c>
      <c r="B19" s="20" t="s">
        <v>38</v>
      </c>
      <c r="C19" s="18" t="s">
        <v>39</v>
      </c>
      <c r="D19" s="7" t="s">
        <v>40</v>
      </c>
      <c r="E19" s="7">
        <v>5</v>
      </c>
      <c r="F19" s="8">
        <v>250</v>
      </c>
      <c r="G19" s="8">
        <v>202.4</v>
      </c>
      <c r="H19" s="8">
        <v>240</v>
      </c>
      <c r="I19" s="8">
        <v>241.5</v>
      </c>
      <c r="J19" s="8">
        <v>241.5</v>
      </c>
      <c r="K19" s="8">
        <v>235</v>
      </c>
      <c r="L19" s="35"/>
    </row>
    <row r="20" spans="1:12" x14ac:dyDescent="0.25">
      <c r="A20" s="56" t="s">
        <v>12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36">
        <f>K19*E19</f>
        <v>1175</v>
      </c>
    </row>
    <row r="21" spans="1:12" ht="132" x14ac:dyDescent="0.25">
      <c r="A21" s="34">
        <v>9</v>
      </c>
      <c r="B21" s="20" t="s">
        <v>41</v>
      </c>
      <c r="C21" s="18" t="s">
        <v>42</v>
      </c>
      <c r="D21" s="7" t="s">
        <v>16</v>
      </c>
      <c r="E21" s="7">
        <v>20</v>
      </c>
      <c r="F21" s="8">
        <v>125</v>
      </c>
      <c r="G21" s="8">
        <v>57.4</v>
      </c>
      <c r="H21" s="8">
        <v>48</v>
      </c>
      <c r="I21" s="8">
        <v>48.3</v>
      </c>
      <c r="J21" s="8">
        <v>48.3</v>
      </c>
      <c r="K21" s="8">
        <v>65</v>
      </c>
      <c r="L21" s="37"/>
    </row>
    <row r="22" spans="1:12" x14ac:dyDescent="0.25">
      <c r="A22" s="56" t="s">
        <v>12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36">
        <f>K21*E21</f>
        <v>1300</v>
      </c>
    </row>
    <row r="23" spans="1:12" ht="108" x14ac:dyDescent="0.25">
      <c r="A23" s="34">
        <v>10</v>
      </c>
      <c r="B23" s="20" t="s">
        <v>43</v>
      </c>
      <c r="C23" s="18" t="s">
        <v>44</v>
      </c>
      <c r="D23" s="7" t="s">
        <v>16</v>
      </c>
      <c r="E23" s="11">
        <v>15</v>
      </c>
      <c r="F23" s="8">
        <v>125</v>
      </c>
      <c r="G23" s="8">
        <v>57.4</v>
      </c>
      <c r="H23" s="8">
        <v>48</v>
      </c>
      <c r="I23" s="8">
        <v>48.3</v>
      </c>
      <c r="J23" s="8">
        <v>48.3</v>
      </c>
      <c r="K23" s="8">
        <v>65</v>
      </c>
      <c r="L23" s="35"/>
    </row>
    <row r="24" spans="1:12" x14ac:dyDescent="0.25">
      <c r="A24" s="56" t="s">
        <v>12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36">
        <f>K23*E23</f>
        <v>975</v>
      </c>
    </row>
    <row r="25" spans="1:12" ht="120" x14ac:dyDescent="0.25">
      <c r="A25" s="34">
        <v>11</v>
      </c>
      <c r="B25" s="17" t="s">
        <v>43</v>
      </c>
      <c r="C25" s="18" t="s">
        <v>45</v>
      </c>
      <c r="D25" s="7" t="s">
        <v>16</v>
      </c>
      <c r="E25" s="7">
        <v>15</v>
      </c>
      <c r="F25" s="8">
        <v>125</v>
      </c>
      <c r="G25" s="8">
        <v>57.4</v>
      </c>
      <c r="H25" s="8">
        <v>48</v>
      </c>
      <c r="I25" s="8">
        <v>48.3</v>
      </c>
      <c r="J25" s="8">
        <v>48.3</v>
      </c>
      <c r="K25" s="8">
        <v>65</v>
      </c>
      <c r="L25" s="38"/>
    </row>
    <row r="26" spans="1:12" x14ac:dyDescent="0.25">
      <c r="A26" s="56" t="s">
        <v>12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36">
        <f>K25*E25</f>
        <v>975</v>
      </c>
    </row>
    <row r="27" spans="1:12" ht="120" x14ac:dyDescent="0.25">
      <c r="A27" s="34">
        <v>12</v>
      </c>
      <c r="B27" s="20" t="s">
        <v>43</v>
      </c>
      <c r="C27" s="18" t="s">
        <v>46</v>
      </c>
      <c r="D27" s="7" t="s">
        <v>16</v>
      </c>
      <c r="E27" s="7">
        <v>15</v>
      </c>
      <c r="F27" s="8">
        <v>125</v>
      </c>
      <c r="G27" s="8">
        <v>57.4</v>
      </c>
      <c r="H27" s="8">
        <v>48</v>
      </c>
      <c r="I27" s="8">
        <v>48.3</v>
      </c>
      <c r="J27" s="8">
        <v>48.3</v>
      </c>
      <c r="K27" s="8">
        <v>65</v>
      </c>
      <c r="L27" s="38"/>
    </row>
    <row r="28" spans="1:12" x14ac:dyDescent="0.25">
      <c r="A28" s="56" t="s">
        <v>12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36">
        <f>K27*E27</f>
        <v>975</v>
      </c>
    </row>
    <row r="29" spans="1:12" ht="108" x14ac:dyDescent="0.25">
      <c r="A29" s="34">
        <v>13</v>
      </c>
      <c r="B29" s="20" t="s">
        <v>43</v>
      </c>
      <c r="C29" s="18" t="s">
        <v>47</v>
      </c>
      <c r="D29" s="7" t="s">
        <v>16</v>
      </c>
      <c r="E29" s="7">
        <v>15</v>
      </c>
      <c r="F29" s="8">
        <v>125</v>
      </c>
      <c r="G29" s="8">
        <v>57.4</v>
      </c>
      <c r="H29" s="8">
        <v>48</v>
      </c>
      <c r="I29" s="8">
        <v>48.3</v>
      </c>
      <c r="J29" s="8">
        <v>48.3</v>
      </c>
      <c r="K29" s="8">
        <v>65</v>
      </c>
      <c r="L29" s="37"/>
    </row>
    <row r="30" spans="1:12" x14ac:dyDescent="0.25">
      <c r="A30" s="56" t="s">
        <v>12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36">
        <f>K29*E29</f>
        <v>975</v>
      </c>
    </row>
    <row r="31" spans="1:12" ht="108.75" x14ac:dyDescent="0.25">
      <c r="A31" s="34">
        <v>14</v>
      </c>
      <c r="B31" s="20" t="s">
        <v>43</v>
      </c>
      <c r="C31" s="12" t="s">
        <v>48</v>
      </c>
      <c r="D31" s="7" t="s">
        <v>16</v>
      </c>
      <c r="E31" s="7">
        <v>35</v>
      </c>
      <c r="F31" s="8">
        <v>125</v>
      </c>
      <c r="G31" s="8">
        <v>57.4</v>
      </c>
      <c r="H31" s="8">
        <v>48</v>
      </c>
      <c r="I31" s="8">
        <v>48.3</v>
      </c>
      <c r="J31" s="8">
        <v>48.3</v>
      </c>
      <c r="K31" s="8">
        <v>65</v>
      </c>
      <c r="L31" s="38"/>
    </row>
    <row r="32" spans="1:12" x14ac:dyDescent="0.25">
      <c r="A32" s="56" t="s">
        <v>12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36">
        <f>K31*E31</f>
        <v>2275</v>
      </c>
    </row>
    <row r="33" spans="1:12" ht="108.75" x14ac:dyDescent="0.25">
      <c r="A33" s="34">
        <v>15</v>
      </c>
      <c r="B33" s="18" t="s">
        <v>43</v>
      </c>
      <c r="C33" s="12" t="s">
        <v>49</v>
      </c>
      <c r="D33" s="7" t="s">
        <v>16</v>
      </c>
      <c r="E33" s="7">
        <v>10</v>
      </c>
      <c r="F33" s="8">
        <v>125</v>
      </c>
      <c r="G33" s="8">
        <v>29.2</v>
      </c>
      <c r="H33" s="8">
        <v>48</v>
      </c>
      <c r="I33" s="8">
        <v>48.3</v>
      </c>
      <c r="J33" s="8">
        <v>48.3</v>
      </c>
      <c r="K33" s="8">
        <v>59</v>
      </c>
      <c r="L33" s="37"/>
    </row>
    <row r="34" spans="1:12" x14ac:dyDescent="0.25">
      <c r="A34" s="56" t="s">
        <v>12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36">
        <f>K33*E33</f>
        <v>590</v>
      </c>
    </row>
    <row r="35" spans="1:12" ht="108" x14ac:dyDescent="0.25">
      <c r="A35" s="39">
        <v>16</v>
      </c>
      <c r="B35" s="18" t="s">
        <v>43</v>
      </c>
      <c r="C35" s="18" t="s">
        <v>50</v>
      </c>
      <c r="D35" s="7" t="s">
        <v>16</v>
      </c>
      <c r="E35" s="7">
        <v>50</v>
      </c>
      <c r="F35" s="8">
        <v>125</v>
      </c>
      <c r="G35" s="8">
        <v>57.4</v>
      </c>
      <c r="H35" s="8">
        <v>48</v>
      </c>
      <c r="I35" s="8">
        <v>48.3</v>
      </c>
      <c r="J35" s="8">
        <v>48.3</v>
      </c>
      <c r="K35" s="8">
        <v>65</v>
      </c>
      <c r="L35" s="37"/>
    </row>
    <row r="36" spans="1:12" x14ac:dyDescent="0.25">
      <c r="A36" s="56" t="s">
        <v>12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36">
        <f>K35*E35</f>
        <v>3250</v>
      </c>
    </row>
    <row r="37" spans="1:12" ht="36" x14ac:dyDescent="0.25">
      <c r="A37" s="34">
        <v>17</v>
      </c>
      <c r="B37" s="20" t="s">
        <v>56</v>
      </c>
      <c r="C37" s="18" t="s">
        <v>57</v>
      </c>
      <c r="D37" s="7" t="s">
        <v>16</v>
      </c>
      <c r="E37" s="7">
        <v>30</v>
      </c>
      <c r="F37" s="8">
        <v>90</v>
      </c>
      <c r="G37" s="8">
        <v>150.4</v>
      </c>
      <c r="H37" s="8">
        <v>320</v>
      </c>
      <c r="I37" s="8">
        <v>322</v>
      </c>
      <c r="J37" s="8">
        <v>322</v>
      </c>
      <c r="K37" s="8">
        <v>240</v>
      </c>
      <c r="L37" s="35"/>
    </row>
    <row r="38" spans="1:12" x14ac:dyDescent="0.25">
      <c r="A38" s="56" t="s">
        <v>12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36">
        <f>K37*E37</f>
        <v>7200</v>
      </c>
    </row>
    <row r="39" spans="1:12" ht="60" x14ac:dyDescent="0.25">
      <c r="A39" s="34">
        <v>18</v>
      </c>
      <c r="B39" s="20" t="s">
        <v>58</v>
      </c>
      <c r="C39" s="18" t="s">
        <v>59</v>
      </c>
      <c r="D39" s="7" t="s">
        <v>16</v>
      </c>
      <c r="E39" s="7">
        <v>5</v>
      </c>
      <c r="F39" s="8">
        <v>100</v>
      </c>
      <c r="G39" s="8">
        <v>183.6</v>
      </c>
      <c r="H39" s="8">
        <v>945.6</v>
      </c>
      <c r="I39" s="8">
        <v>951.51</v>
      </c>
      <c r="J39" s="8">
        <v>951.51</v>
      </c>
      <c r="K39" s="8">
        <v>626</v>
      </c>
      <c r="L39" s="40"/>
    </row>
    <row r="40" spans="1:12" x14ac:dyDescent="0.25">
      <c r="A40" s="56" t="s">
        <v>12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36">
        <f>K39*E39</f>
        <v>3130</v>
      </c>
    </row>
    <row r="41" spans="1:12" ht="24" x14ac:dyDescent="0.25">
      <c r="A41" s="34">
        <v>19</v>
      </c>
      <c r="B41" s="20" t="s">
        <v>60</v>
      </c>
      <c r="C41" s="18" t="s">
        <v>61</v>
      </c>
      <c r="D41" s="7" t="s">
        <v>16</v>
      </c>
      <c r="E41" s="7">
        <v>20</v>
      </c>
      <c r="F41" s="8">
        <v>180</v>
      </c>
      <c r="G41" s="8">
        <v>45.2</v>
      </c>
      <c r="H41" s="8">
        <v>104</v>
      </c>
      <c r="I41" s="8">
        <v>104.65</v>
      </c>
      <c r="J41" s="8">
        <v>104.65</v>
      </c>
      <c r="K41" s="8">
        <v>107</v>
      </c>
      <c r="L41" s="38"/>
    </row>
    <row r="42" spans="1:12" x14ac:dyDescent="0.25">
      <c r="A42" s="56" t="s">
        <v>12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36">
        <f>K41*E41</f>
        <v>2140</v>
      </c>
    </row>
    <row r="43" spans="1:12" ht="24" x14ac:dyDescent="0.25">
      <c r="A43" s="34">
        <v>20</v>
      </c>
      <c r="B43" s="20" t="s">
        <v>62</v>
      </c>
      <c r="C43" s="10" t="s">
        <v>63</v>
      </c>
      <c r="D43" s="22" t="s">
        <v>16</v>
      </c>
      <c r="E43" s="21">
        <v>10</v>
      </c>
      <c r="F43" s="23">
        <v>180</v>
      </c>
      <c r="G43" s="23">
        <v>139.19999999999999</v>
      </c>
      <c r="H43" s="8">
        <v>124.8</v>
      </c>
      <c r="I43" s="8">
        <v>125.58</v>
      </c>
      <c r="J43" s="8">
        <v>125.58</v>
      </c>
      <c r="K43" s="8">
        <v>139</v>
      </c>
      <c r="L43" s="38"/>
    </row>
    <row r="44" spans="1:12" x14ac:dyDescent="0.25">
      <c r="A44" s="56" t="s">
        <v>12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36">
        <f>K43*E43</f>
        <v>1390</v>
      </c>
    </row>
    <row r="45" spans="1:12" ht="24" x14ac:dyDescent="0.25">
      <c r="A45" s="34">
        <v>21</v>
      </c>
      <c r="B45" s="20" t="s">
        <v>62</v>
      </c>
      <c r="C45" s="19" t="s">
        <v>64</v>
      </c>
      <c r="D45" s="22" t="s">
        <v>16</v>
      </c>
      <c r="E45" s="21">
        <v>10</v>
      </c>
      <c r="F45" s="23">
        <v>220</v>
      </c>
      <c r="G45" s="23">
        <v>170</v>
      </c>
      <c r="H45" s="8">
        <v>182.4</v>
      </c>
      <c r="I45" s="8">
        <v>183.54</v>
      </c>
      <c r="J45" s="8">
        <v>183.54</v>
      </c>
      <c r="K45" s="8">
        <v>187</v>
      </c>
      <c r="L45" s="38"/>
    </row>
    <row r="46" spans="1:12" x14ac:dyDescent="0.25">
      <c r="A46" s="56" t="s">
        <v>12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36">
        <f>K45*E45</f>
        <v>1870</v>
      </c>
    </row>
    <row r="47" spans="1:12" ht="38.25" x14ac:dyDescent="0.25">
      <c r="A47" s="34">
        <v>22</v>
      </c>
      <c r="B47" s="20" t="s">
        <v>65</v>
      </c>
      <c r="C47" s="18" t="s">
        <v>95</v>
      </c>
      <c r="D47" s="7" t="s">
        <v>40</v>
      </c>
      <c r="E47" s="7">
        <v>1</v>
      </c>
      <c r="F47" s="8">
        <v>5250</v>
      </c>
      <c r="G47" s="8">
        <v>6392.8</v>
      </c>
      <c r="H47" s="8">
        <v>6000</v>
      </c>
      <c r="I47" s="8">
        <v>6000</v>
      </c>
      <c r="J47" s="8">
        <v>5600</v>
      </c>
      <c r="K47" s="8">
        <v>5848</v>
      </c>
      <c r="L47" s="37"/>
    </row>
    <row r="48" spans="1:12" x14ac:dyDescent="0.25">
      <c r="A48" s="56" t="s">
        <v>12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36">
        <f>K47*E47</f>
        <v>5848</v>
      </c>
    </row>
    <row r="49" spans="1:12" ht="36" x14ac:dyDescent="0.25">
      <c r="A49" s="34">
        <v>23</v>
      </c>
      <c r="B49" s="20" t="s">
        <v>66</v>
      </c>
      <c r="C49" s="18" t="s">
        <v>67</v>
      </c>
      <c r="D49" s="7" t="s">
        <v>16</v>
      </c>
      <c r="E49" s="11">
        <v>50</v>
      </c>
      <c r="F49" s="8">
        <v>5</v>
      </c>
      <c r="G49" s="8">
        <v>20.2</v>
      </c>
      <c r="H49" s="8">
        <v>17.600000000000001</v>
      </c>
      <c r="I49" s="8">
        <v>17.71</v>
      </c>
      <c r="J49" s="8">
        <v>8</v>
      </c>
      <c r="K49" s="8">
        <v>13</v>
      </c>
      <c r="L49" s="38"/>
    </row>
    <row r="50" spans="1:12" x14ac:dyDescent="0.25">
      <c r="A50" s="56" t="s">
        <v>12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36">
        <f>K49*E49</f>
        <v>650</v>
      </c>
    </row>
    <row r="51" spans="1:12" ht="24" x14ac:dyDescent="0.25">
      <c r="A51" s="34">
        <v>24</v>
      </c>
      <c r="B51" s="20" t="s">
        <v>66</v>
      </c>
      <c r="C51" s="18" t="s">
        <v>68</v>
      </c>
      <c r="D51" s="7" t="s">
        <v>16</v>
      </c>
      <c r="E51" s="7">
        <v>50</v>
      </c>
      <c r="F51" s="8">
        <v>5</v>
      </c>
      <c r="G51" s="24">
        <v>31</v>
      </c>
      <c r="H51" s="24">
        <v>32</v>
      </c>
      <c r="I51" s="25">
        <v>32.200000000000003</v>
      </c>
      <c r="J51" s="8">
        <v>40</v>
      </c>
      <c r="K51" s="8">
        <v>28</v>
      </c>
      <c r="L51" s="35"/>
    </row>
    <row r="52" spans="1:12" x14ac:dyDescent="0.25">
      <c r="A52" s="56" t="s">
        <v>12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36">
        <f>K51*E51</f>
        <v>1400</v>
      </c>
    </row>
    <row r="53" spans="1:12" ht="48" x14ac:dyDescent="0.25">
      <c r="A53" s="34">
        <v>25</v>
      </c>
      <c r="B53" s="20" t="s">
        <v>58</v>
      </c>
      <c r="C53" s="32" t="s">
        <v>69</v>
      </c>
      <c r="D53" s="7" t="s">
        <v>16</v>
      </c>
      <c r="E53" s="7">
        <v>2</v>
      </c>
      <c r="F53" s="8">
        <v>400</v>
      </c>
      <c r="G53" s="8">
        <v>303.8</v>
      </c>
      <c r="H53" s="8">
        <v>1020</v>
      </c>
      <c r="I53" s="8">
        <v>780.85</v>
      </c>
      <c r="J53" s="8">
        <v>950</v>
      </c>
      <c r="K53" s="8">
        <v>690</v>
      </c>
      <c r="L53" s="35"/>
    </row>
    <row r="54" spans="1:12" x14ac:dyDescent="0.25">
      <c r="A54" s="56" t="s">
        <v>12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36">
        <f>K53*E53</f>
        <v>1380</v>
      </c>
    </row>
    <row r="55" spans="1:12" ht="36" x14ac:dyDescent="0.25">
      <c r="A55" s="34">
        <v>26</v>
      </c>
      <c r="B55" s="20" t="s">
        <v>70</v>
      </c>
      <c r="C55" s="18" t="s">
        <v>71</v>
      </c>
      <c r="D55" s="7" t="s">
        <v>16</v>
      </c>
      <c r="E55" s="7">
        <v>2</v>
      </c>
      <c r="F55" s="8">
        <v>380</v>
      </c>
      <c r="G55" s="8">
        <v>281.8</v>
      </c>
      <c r="H55" s="8">
        <v>640</v>
      </c>
      <c r="I55" s="8">
        <v>644</v>
      </c>
      <c r="J55" s="8">
        <v>644</v>
      </c>
      <c r="K55" s="8">
        <v>517</v>
      </c>
      <c r="L55" s="35"/>
    </row>
    <row r="56" spans="1:12" x14ac:dyDescent="0.25">
      <c r="A56" s="56" t="s">
        <v>12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36">
        <f>K55*E55</f>
        <v>1034</v>
      </c>
    </row>
    <row r="57" spans="1:12" ht="60" x14ac:dyDescent="0.25">
      <c r="A57" s="34">
        <v>27</v>
      </c>
      <c r="B57" s="20" t="s">
        <v>72</v>
      </c>
      <c r="C57" s="18" t="s">
        <v>73</v>
      </c>
      <c r="D57" s="7" t="s">
        <v>78</v>
      </c>
      <c r="E57" s="7">
        <v>10</v>
      </c>
      <c r="F57" s="8">
        <v>40</v>
      </c>
      <c r="G57" s="8">
        <v>150.4</v>
      </c>
      <c r="H57" s="8">
        <v>1280</v>
      </c>
      <c r="I57" s="8">
        <v>1288</v>
      </c>
      <c r="J57" s="8">
        <v>550</v>
      </c>
      <c r="K57" s="8">
        <v>661</v>
      </c>
      <c r="L57" s="40"/>
    </row>
    <row r="58" spans="1:12" x14ac:dyDescent="0.25">
      <c r="A58" s="56" t="s">
        <v>12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36">
        <f>K57*E57</f>
        <v>6610</v>
      </c>
    </row>
    <row r="59" spans="1:12" ht="24" x14ac:dyDescent="0.25">
      <c r="A59" s="34">
        <v>28</v>
      </c>
      <c r="B59" s="20" t="s">
        <v>74</v>
      </c>
      <c r="C59" s="18" t="s">
        <v>75</v>
      </c>
      <c r="D59" s="7" t="s">
        <v>37</v>
      </c>
      <c r="E59" s="7">
        <v>50</v>
      </c>
      <c r="F59" s="8">
        <v>80</v>
      </c>
      <c r="G59" s="8">
        <v>270</v>
      </c>
      <c r="H59" s="8">
        <v>208</v>
      </c>
      <c r="I59" s="8">
        <v>209.3</v>
      </c>
      <c r="J59" s="8">
        <v>209.3</v>
      </c>
      <c r="K59" s="8">
        <v>195</v>
      </c>
      <c r="L59" s="35"/>
    </row>
    <row r="60" spans="1:12" x14ac:dyDescent="0.25">
      <c r="A60" s="56" t="s">
        <v>12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36">
        <f>K59*E59</f>
        <v>9750</v>
      </c>
    </row>
    <row r="61" spans="1:12" ht="24" x14ac:dyDescent="0.25">
      <c r="A61" s="34">
        <v>29</v>
      </c>
      <c r="B61" s="10" t="s">
        <v>76</v>
      </c>
      <c r="C61" s="18" t="s">
        <v>77</v>
      </c>
      <c r="D61" s="7" t="s">
        <v>78</v>
      </c>
      <c r="E61" s="7">
        <v>200</v>
      </c>
      <c r="F61" s="8">
        <v>15</v>
      </c>
      <c r="G61" s="8">
        <v>15</v>
      </c>
      <c r="H61" s="8">
        <v>48</v>
      </c>
      <c r="I61" s="8">
        <v>48.3</v>
      </c>
      <c r="J61" s="8">
        <v>48.3</v>
      </c>
      <c r="K61" s="8">
        <v>34</v>
      </c>
      <c r="L61" s="37"/>
    </row>
    <row r="62" spans="1:12" x14ac:dyDescent="0.25">
      <c r="A62" s="56" t="s">
        <v>12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36">
        <f>K61*E61</f>
        <v>6800</v>
      </c>
    </row>
    <row r="63" spans="1:12" ht="48" x14ac:dyDescent="0.25">
      <c r="A63" s="34">
        <v>30</v>
      </c>
      <c r="B63" s="20" t="s">
        <v>83</v>
      </c>
      <c r="C63" s="18" t="s">
        <v>96</v>
      </c>
      <c r="D63" s="7" t="s">
        <v>16</v>
      </c>
      <c r="E63" s="7">
        <v>300</v>
      </c>
      <c r="F63" s="8">
        <v>30</v>
      </c>
      <c r="G63" s="8">
        <v>50</v>
      </c>
      <c r="H63" s="8">
        <v>38.4</v>
      </c>
      <c r="I63" s="8">
        <v>38.64</v>
      </c>
      <c r="J63" s="8">
        <v>38.64</v>
      </c>
      <c r="K63" s="8">
        <v>39</v>
      </c>
      <c r="L63" s="37"/>
    </row>
    <row r="64" spans="1:12" x14ac:dyDescent="0.25">
      <c r="A64" s="56" t="s">
        <v>12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36">
        <f>K63*E63</f>
        <v>11700</v>
      </c>
    </row>
    <row r="65" spans="1:12" ht="24" x14ac:dyDescent="0.25">
      <c r="A65" s="34">
        <v>31</v>
      </c>
      <c r="B65" s="20" t="s">
        <v>83</v>
      </c>
      <c r="C65" s="18" t="s">
        <v>84</v>
      </c>
      <c r="D65" s="8" t="s">
        <v>16</v>
      </c>
      <c r="E65" s="11">
        <v>150</v>
      </c>
      <c r="F65" s="8">
        <v>10</v>
      </c>
      <c r="G65" s="8">
        <v>22.2</v>
      </c>
      <c r="H65" s="8">
        <v>12.8</v>
      </c>
      <c r="I65" s="8">
        <v>12.88</v>
      </c>
      <c r="J65" s="8">
        <v>12.88</v>
      </c>
      <c r="K65" s="8">
        <v>14</v>
      </c>
      <c r="L65" s="38"/>
    </row>
    <row r="66" spans="1:12" x14ac:dyDescent="0.25">
      <c r="A66" s="56" t="s">
        <v>12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36">
        <f>K65*E65</f>
        <v>2100</v>
      </c>
    </row>
    <row r="67" spans="1:12" ht="48" x14ac:dyDescent="0.25">
      <c r="A67" s="34">
        <v>32</v>
      </c>
      <c r="B67" s="20" t="s">
        <v>85</v>
      </c>
      <c r="C67" s="18" t="s">
        <v>86</v>
      </c>
      <c r="D67" s="7" t="s">
        <v>87</v>
      </c>
      <c r="E67" s="7">
        <v>20</v>
      </c>
      <c r="F67" s="8">
        <v>180</v>
      </c>
      <c r="G67" s="8">
        <v>260</v>
      </c>
      <c r="H67" s="8">
        <v>560</v>
      </c>
      <c r="I67" s="8">
        <v>560</v>
      </c>
      <c r="J67" s="8">
        <v>600</v>
      </c>
      <c r="K67" s="8">
        <f>AVERAGE(F67:J67)</f>
        <v>432</v>
      </c>
      <c r="L67" s="35"/>
    </row>
    <row r="68" spans="1:12" x14ac:dyDescent="0.25">
      <c r="A68" s="56" t="s">
        <v>12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36">
        <f>K67*E67</f>
        <v>8640</v>
      </c>
    </row>
    <row r="69" spans="1:12" ht="48" x14ac:dyDescent="0.25">
      <c r="A69" s="34">
        <v>33</v>
      </c>
      <c r="B69" s="20" t="s">
        <v>85</v>
      </c>
      <c r="C69" s="32" t="s">
        <v>88</v>
      </c>
      <c r="D69" s="7" t="s">
        <v>87</v>
      </c>
      <c r="E69" s="7">
        <v>15</v>
      </c>
      <c r="F69" s="8">
        <v>160</v>
      </c>
      <c r="G69" s="8">
        <v>360</v>
      </c>
      <c r="H69" s="8">
        <v>560</v>
      </c>
      <c r="I69" s="8">
        <v>560</v>
      </c>
      <c r="J69" s="8">
        <v>600</v>
      </c>
      <c r="K69" s="8">
        <f>AVERAGE(F69:J69)</f>
        <v>448</v>
      </c>
      <c r="L69" s="38"/>
    </row>
    <row r="70" spans="1:12" x14ac:dyDescent="0.25">
      <c r="A70" s="56" t="s">
        <v>12</v>
      </c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36">
        <f>K69*E69</f>
        <v>6720</v>
      </c>
    </row>
    <row r="71" spans="1:12" ht="36.75" x14ac:dyDescent="0.25">
      <c r="A71" s="34">
        <v>34</v>
      </c>
      <c r="B71" s="20" t="s">
        <v>85</v>
      </c>
      <c r="C71" s="33" t="s">
        <v>89</v>
      </c>
      <c r="D71" s="7" t="s">
        <v>87</v>
      </c>
      <c r="E71" s="7">
        <v>20</v>
      </c>
      <c r="F71" s="8">
        <v>160</v>
      </c>
      <c r="G71" s="8">
        <v>181.8</v>
      </c>
      <c r="H71" s="8">
        <v>560</v>
      </c>
      <c r="I71" s="8">
        <v>560</v>
      </c>
      <c r="J71" s="8">
        <v>450</v>
      </c>
      <c r="K71" s="8">
        <v>382</v>
      </c>
      <c r="L71" s="37"/>
    </row>
    <row r="72" spans="1:12" x14ac:dyDescent="0.25">
      <c r="A72" s="56" t="s">
        <v>12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36">
        <f>K71*E71</f>
        <v>7640</v>
      </c>
    </row>
    <row r="73" spans="1:12" ht="36" x14ac:dyDescent="0.25">
      <c r="A73" s="34">
        <v>35</v>
      </c>
      <c r="B73" s="20" t="s">
        <v>85</v>
      </c>
      <c r="C73" s="18" t="s">
        <v>90</v>
      </c>
      <c r="D73" s="7" t="s">
        <v>87</v>
      </c>
      <c r="E73" s="7">
        <v>20</v>
      </c>
      <c r="F73" s="8">
        <v>180</v>
      </c>
      <c r="G73" s="8">
        <v>196.2</v>
      </c>
      <c r="H73" s="8">
        <v>560</v>
      </c>
      <c r="I73" s="8">
        <v>560</v>
      </c>
      <c r="J73" s="8">
        <v>450</v>
      </c>
      <c r="K73" s="8">
        <v>389</v>
      </c>
      <c r="L73" s="37"/>
    </row>
    <row r="74" spans="1:12" x14ac:dyDescent="0.25">
      <c r="A74" s="56" t="s">
        <v>12</v>
      </c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36">
        <f>K73*E73</f>
        <v>7780</v>
      </c>
    </row>
    <row r="75" spans="1:12" ht="48" x14ac:dyDescent="0.25">
      <c r="A75" s="34">
        <v>36</v>
      </c>
      <c r="B75" s="20" t="s">
        <v>91</v>
      </c>
      <c r="C75" s="10" t="s">
        <v>92</v>
      </c>
      <c r="D75" s="7" t="s">
        <v>16</v>
      </c>
      <c r="E75" s="7">
        <v>100</v>
      </c>
      <c r="F75" s="8">
        <v>5</v>
      </c>
      <c r="G75" s="8">
        <v>30</v>
      </c>
      <c r="H75" s="8">
        <v>14.4</v>
      </c>
      <c r="I75" s="8">
        <v>14.49</v>
      </c>
      <c r="J75" s="8">
        <v>14.49</v>
      </c>
      <c r="K75" s="8">
        <v>15</v>
      </c>
      <c r="L75" s="38"/>
    </row>
    <row r="76" spans="1:12" x14ac:dyDescent="0.25">
      <c r="A76" s="56" t="s">
        <v>12</v>
      </c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36">
        <f>K75*E75</f>
        <v>1500</v>
      </c>
    </row>
    <row r="77" spans="1:12" ht="15.75" thickBot="1" x14ac:dyDescent="0.3">
      <c r="A77" s="41" t="s">
        <v>106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3">
        <f>SUM(L5:L76)</f>
        <v>136572</v>
      </c>
    </row>
    <row r="78" spans="1:12" x14ac:dyDescent="0.25">
      <c r="A78" s="51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3"/>
    </row>
    <row r="79" spans="1:12" ht="15.75" x14ac:dyDescent="0.25">
      <c r="A79" s="31" t="s">
        <v>5</v>
      </c>
      <c r="B79" s="55" t="s">
        <v>98</v>
      </c>
      <c r="C79" s="55"/>
      <c r="D79" s="55"/>
      <c r="E79" s="55"/>
      <c r="F79" s="55"/>
      <c r="G79" s="55"/>
      <c r="H79" s="55"/>
      <c r="I79" s="55"/>
      <c r="J79" s="55"/>
      <c r="K79" s="55"/>
      <c r="L79" s="55"/>
    </row>
    <row r="80" spans="1:12" ht="15.75" x14ac:dyDescent="0.25">
      <c r="A80" s="31" t="s">
        <v>6</v>
      </c>
      <c r="B80" s="55" t="s">
        <v>99</v>
      </c>
      <c r="C80" s="55"/>
      <c r="D80" s="55"/>
      <c r="E80" s="55"/>
      <c r="F80" s="55"/>
      <c r="G80" s="55"/>
      <c r="H80" s="55"/>
      <c r="I80" s="55"/>
      <c r="J80" s="55"/>
      <c r="K80" s="55"/>
      <c r="L80" s="55"/>
    </row>
    <row r="81" spans="1:12" ht="15.75" x14ac:dyDescent="0.25">
      <c r="A81" s="31" t="s">
        <v>7</v>
      </c>
      <c r="B81" s="55" t="s">
        <v>100</v>
      </c>
      <c r="C81" s="55"/>
      <c r="D81" s="55"/>
      <c r="E81" s="55"/>
      <c r="F81" s="55"/>
      <c r="G81" s="55"/>
      <c r="H81" s="55"/>
      <c r="I81" s="55"/>
      <c r="J81" s="55"/>
      <c r="K81" s="55"/>
      <c r="L81" s="55"/>
    </row>
    <row r="82" spans="1:12" ht="15.75" x14ac:dyDescent="0.25">
      <c r="A82" s="31" t="s">
        <v>8</v>
      </c>
      <c r="B82" s="54" t="s">
        <v>101</v>
      </c>
      <c r="C82" s="54"/>
      <c r="D82" s="54"/>
      <c r="E82" s="54"/>
      <c r="F82" s="54"/>
      <c r="G82" s="54"/>
      <c r="H82" s="54"/>
      <c r="I82" s="54"/>
      <c r="J82" s="54"/>
      <c r="K82" s="54"/>
      <c r="L82" s="54"/>
    </row>
    <row r="83" spans="1:12" ht="15.75" x14ac:dyDescent="0.25">
      <c r="A83" s="31" t="s">
        <v>93</v>
      </c>
      <c r="B83" s="55" t="s">
        <v>102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</row>
    <row r="84" spans="1:12" x14ac:dyDescent="0.25">
      <c r="A84" s="1"/>
    </row>
    <row r="85" spans="1:12" ht="15.75" x14ac:dyDescent="0.25">
      <c r="A85" s="62" t="s">
        <v>11</v>
      </c>
      <c r="B85" s="63"/>
      <c r="C85" s="2"/>
    </row>
    <row r="86" spans="1:12" ht="15.75" x14ac:dyDescent="0.25">
      <c r="A86" s="62" t="s">
        <v>105</v>
      </c>
      <c r="B86" s="63"/>
      <c r="C86" s="63"/>
      <c r="D86" s="63"/>
      <c r="E86" s="63"/>
      <c r="F86" s="63"/>
    </row>
    <row r="87" spans="1:12" ht="15.75" x14ac:dyDescent="0.25">
      <c r="A87" s="26" t="s">
        <v>97</v>
      </c>
      <c r="B87" s="27"/>
      <c r="C87" s="3"/>
      <c r="D87" s="4"/>
      <c r="E87" s="4"/>
      <c r="F87" s="4"/>
    </row>
  </sheetData>
  <mergeCells count="53">
    <mergeCell ref="A1:L1"/>
    <mergeCell ref="A2:L2"/>
    <mergeCell ref="E3:E4"/>
    <mergeCell ref="F3:J3"/>
    <mergeCell ref="D3:D4"/>
    <mergeCell ref="A3:A4"/>
    <mergeCell ref="B3:B4"/>
    <mergeCell ref="C3:C4"/>
    <mergeCell ref="A16:K16"/>
    <mergeCell ref="K3:K4"/>
    <mergeCell ref="L3:L4"/>
    <mergeCell ref="A85:B85"/>
    <mergeCell ref="A86:F86"/>
    <mergeCell ref="A30:K30"/>
    <mergeCell ref="A32:K32"/>
    <mergeCell ref="A34:K34"/>
    <mergeCell ref="A6:K6"/>
    <mergeCell ref="A8:K8"/>
    <mergeCell ref="A10:K10"/>
    <mergeCell ref="A12:K12"/>
    <mergeCell ref="A14:K14"/>
    <mergeCell ref="A18:K18"/>
    <mergeCell ref="A48:K48"/>
    <mergeCell ref="A20:K20"/>
    <mergeCell ref="A22:K22"/>
    <mergeCell ref="A24:K24"/>
    <mergeCell ref="A26:K26"/>
    <mergeCell ref="A46:K46"/>
    <mergeCell ref="A40:K40"/>
    <mergeCell ref="A42:K42"/>
    <mergeCell ref="A44:K44"/>
    <mergeCell ref="A36:K36"/>
    <mergeCell ref="A64:K64"/>
    <mergeCell ref="A66:K66"/>
    <mergeCell ref="A68:K68"/>
    <mergeCell ref="A50:K50"/>
    <mergeCell ref="A52:K52"/>
    <mergeCell ref="A54:K54"/>
    <mergeCell ref="A56:K56"/>
    <mergeCell ref="A62:K62"/>
    <mergeCell ref="A28:K28"/>
    <mergeCell ref="A38:K38"/>
    <mergeCell ref="A60:K60"/>
    <mergeCell ref="A58:K58"/>
    <mergeCell ref="B82:L82"/>
    <mergeCell ref="B83:L83"/>
    <mergeCell ref="A70:K70"/>
    <mergeCell ref="A72:K72"/>
    <mergeCell ref="A74:K74"/>
    <mergeCell ref="A76:K76"/>
    <mergeCell ref="B79:L79"/>
    <mergeCell ref="B80:L80"/>
    <mergeCell ref="B81:L81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10" zoomScaleNormal="100" workbookViewId="0">
      <selection activeCell="A12" sqref="A12:K12"/>
    </sheetView>
  </sheetViews>
  <sheetFormatPr defaultRowHeight="15" x14ac:dyDescent="0.25"/>
  <cols>
    <col min="1" max="1" width="6.28515625" customWidth="1"/>
    <col min="2" max="2" width="16" customWidth="1"/>
    <col min="3" max="3" width="33.85546875" customWidth="1"/>
    <col min="4" max="4" width="7.140625" customWidth="1"/>
    <col min="5" max="5" width="7.42578125" customWidth="1"/>
    <col min="12" max="12" width="13.140625" customWidth="1"/>
  </cols>
  <sheetData>
    <row r="1" spans="1:12" x14ac:dyDescent="0.25">
      <c r="A1" s="64" t="s">
        <v>103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5.75" thickBot="1" x14ac:dyDescent="0.3">
      <c r="A2" s="65" t="s">
        <v>104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x14ac:dyDescent="0.25">
      <c r="A3" s="66" t="s">
        <v>0</v>
      </c>
      <c r="B3" s="58" t="s">
        <v>1</v>
      </c>
      <c r="C3" s="58" t="s">
        <v>2</v>
      </c>
      <c r="D3" s="58" t="s">
        <v>20</v>
      </c>
      <c r="E3" s="58" t="s">
        <v>3</v>
      </c>
      <c r="F3" s="58" t="s">
        <v>4</v>
      </c>
      <c r="G3" s="58"/>
      <c r="H3" s="58"/>
      <c r="I3" s="58"/>
      <c r="J3" s="58"/>
      <c r="K3" s="58" t="s">
        <v>9</v>
      </c>
      <c r="L3" s="60" t="s">
        <v>10</v>
      </c>
    </row>
    <row r="4" spans="1:12" ht="21" customHeight="1" thickBot="1" x14ac:dyDescent="0.3">
      <c r="A4" s="67"/>
      <c r="B4" s="59"/>
      <c r="C4" s="59"/>
      <c r="D4" s="59"/>
      <c r="E4" s="59"/>
      <c r="F4" s="50" t="s">
        <v>5</v>
      </c>
      <c r="G4" s="50" t="s">
        <v>6</v>
      </c>
      <c r="H4" s="50" t="s">
        <v>7</v>
      </c>
      <c r="I4" s="50" t="s">
        <v>8</v>
      </c>
      <c r="J4" s="50" t="s">
        <v>93</v>
      </c>
      <c r="K4" s="59"/>
      <c r="L4" s="61"/>
    </row>
    <row r="5" spans="1:12" ht="36" x14ac:dyDescent="0.25">
      <c r="A5" s="34">
        <v>1</v>
      </c>
      <c r="B5" s="6" t="s">
        <v>17</v>
      </c>
      <c r="C5" s="10" t="s">
        <v>18</v>
      </c>
      <c r="D5" s="7" t="s">
        <v>16</v>
      </c>
      <c r="E5" s="11">
        <v>20</v>
      </c>
      <c r="F5" s="8">
        <v>8</v>
      </c>
      <c r="G5" s="8">
        <v>9.4</v>
      </c>
      <c r="H5" s="8">
        <v>6.4</v>
      </c>
      <c r="I5" s="8">
        <v>6.44</v>
      </c>
      <c r="J5" s="8">
        <v>6.44</v>
      </c>
      <c r="K5" s="8">
        <v>7</v>
      </c>
      <c r="L5" s="37"/>
    </row>
    <row r="6" spans="1:12" x14ac:dyDescent="0.25">
      <c r="A6" s="56" t="s">
        <v>12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36">
        <f>E5*K5</f>
        <v>140</v>
      </c>
    </row>
    <row r="7" spans="1:12" ht="36" x14ac:dyDescent="0.25">
      <c r="A7" s="34">
        <v>2</v>
      </c>
      <c r="B7" s="9" t="s">
        <v>19</v>
      </c>
      <c r="C7" s="10" t="s">
        <v>21</v>
      </c>
      <c r="D7" s="7" t="s">
        <v>16</v>
      </c>
      <c r="E7" s="7">
        <v>10</v>
      </c>
      <c r="F7" s="8">
        <v>30</v>
      </c>
      <c r="G7" s="8">
        <v>58.8</v>
      </c>
      <c r="H7" s="8">
        <v>320</v>
      </c>
      <c r="I7" s="8">
        <v>322</v>
      </c>
      <c r="J7" s="8">
        <v>322</v>
      </c>
      <c r="K7" s="8">
        <v>210</v>
      </c>
      <c r="L7" s="37"/>
    </row>
    <row r="8" spans="1:12" x14ac:dyDescent="0.25">
      <c r="A8" s="56" t="s">
        <v>12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36">
        <f>K7*E7</f>
        <v>2100</v>
      </c>
    </row>
    <row r="9" spans="1:12" ht="48" x14ac:dyDescent="0.25">
      <c r="A9" s="34">
        <v>3</v>
      </c>
      <c r="B9" s="10" t="s">
        <v>19</v>
      </c>
      <c r="C9" s="10" t="s">
        <v>22</v>
      </c>
      <c r="D9" s="7" t="s">
        <v>16</v>
      </c>
      <c r="E9" s="7">
        <v>30</v>
      </c>
      <c r="F9" s="8">
        <v>50</v>
      </c>
      <c r="G9" s="8">
        <v>20.399999999999999</v>
      </c>
      <c r="H9" s="8">
        <v>192</v>
      </c>
      <c r="I9" s="7">
        <v>193.2</v>
      </c>
      <c r="J9" s="7">
        <v>193.2</v>
      </c>
      <c r="K9" s="8">
        <v>129</v>
      </c>
      <c r="L9" s="37"/>
    </row>
    <row r="10" spans="1:12" x14ac:dyDescent="0.25">
      <c r="A10" s="56" t="s">
        <v>12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36">
        <f>K9*E9</f>
        <v>3870</v>
      </c>
    </row>
    <row r="11" spans="1:12" ht="24.75" x14ac:dyDescent="0.25">
      <c r="A11" s="34">
        <v>4</v>
      </c>
      <c r="B11" s="20" t="s">
        <v>51</v>
      </c>
      <c r="C11" s="12" t="s">
        <v>108</v>
      </c>
      <c r="D11" s="7" t="s">
        <v>16</v>
      </c>
      <c r="E11" s="7">
        <v>30</v>
      </c>
      <c r="F11" s="8">
        <v>95</v>
      </c>
      <c r="G11" s="8">
        <v>72.8</v>
      </c>
      <c r="H11" s="8">
        <v>64</v>
      </c>
      <c r="I11" s="8">
        <v>64.400000000000006</v>
      </c>
      <c r="J11" s="8">
        <v>61.18</v>
      </c>
      <c r="K11" s="8">
        <v>71</v>
      </c>
      <c r="L11" s="37"/>
    </row>
    <row r="12" spans="1:12" x14ac:dyDescent="0.25">
      <c r="A12" s="56" t="s">
        <v>12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36">
        <f>K11*E11</f>
        <v>2130</v>
      </c>
    </row>
    <row r="13" spans="1:12" ht="48" x14ac:dyDescent="0.25">
      <c r="A13" s="34">
        <v>5</v>
      </c>
      <c r="B13" s="20" t="s">
        <v>52</v>
      </c>
      <c r="C13" s="18" t="s">
        <v>53</v>
      </c>
      <c r="D13" s="7" t="s">
        <v>16</v>
      </c>
      <c r="E13" s="7">
        <v>10</v>
      </c>
      <c r="F13" s="8">
        <v>120</v>
      </c>
      <c r="G13" s="8">
        <v>350</v>
      </c>
      <c r="H13" s="8">
        <v>121.6</v>
      </c>
      <c r="I13" s="8">
        <v>122</v>
      </c>
      <c r="J13" s="8">
        <v>122</v>
      </c>
      <c r="K13" s="8">
        <v>167</v>
      </c>
      <c r="L13" s="37"/>
    </row>
    <row r="14" spans="1:12" x14ac:dyDescent="0.25">
      <c r="A14" s="56" t="s">
        <v>12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36">
        <f>K13*E13</f>
        <v>1670</v>
      </c>
    </row>
    <row r="15" spans="1:12" ht="48.75" x14ac:dyDescent="0.25">
      <c r="A15" s="34">
        <v>6</v>
      </c>
      <c r="B15" s="20" t="s">
        <v>52</v>
      </c>
      <c r="C15" s="12" t="s">
        <v>54</v>
      </c>
      <c r="D15" s="7" t="s">
        <v>16</v>
      </c>
      <c r="E15" s="7">
        <v>10</v>
      </c>
      <c r="F15" s="8">
        <v>280</v>
      </c>
      <c r="G15" s="8">
        <v>277.2</v>
      </c>
      <c r="H15" s="8">
        <v>105.6</v>
      </c>
      <c r="I15" s="8">
        <v>105</v>
      </c>
      <c r="J15" s="8">
        <v>105</v>
      </c>
      <c r="K15" s="8">
        <v>174</v>
      </c>
      <c r="L15" s="37"/>
    </row>
    <row r="16" spans="1:12" x14ac:dyDescent="0.25">
      <c r="A16" s="56" t="s">
        <v>12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36">
        <f>K15*E15</f>
        <v>1740</v>
      </c>
    </row>
    <row r="17" spans="1:12" ht="64.5" x14ac:dyDescent="0.25">
      <c r="A17" s="34">
        <v>7</v>
      </c>
      <c r="B17" s="20" t="s">
        <v>55</v>
      </c>
      <c r="C17" s="68" t="s">
        <v>107</v>
      </c>
      <c r="D17" s="7" t="s">
        <v>16</v>
      </c>
      <c r="E17" s="7">
        <v>20</v>
      </c>
      <c r="F17" s="8">
        <v>150</v>
      </c>
      <c r="G17" s="8">
        <v>148.6</v>
      </c>
      <c r="H17" s="8">
        <v>192</v>
      </c>
      <c r="I17" s="8">
        <v>193.2</v>
      </c>
      <c r="J17" s="8">
        <v>193.2</v>
      </c>
      <c r="K17" s="8">
        <v>175</v>
      </c>
      <c r="L17" s="38"/>
    </row>
    <row r="18" spans="1:12" x14ac:dyDescent="0.25">
      <c r="A18" s="56" t="s">
        <v>12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6">
        <f>K17*E17</f>
        <v>3500</v>
      </c>
    </row>
    <row r="19" spans="1:12" ht="24" x14ac:dyDescent="0.25">
      <c r="A19" s="34">
        <v>8</v>
      </c>
      <c r="B19" s="20" t="s">
        <v>79</v>
      </c>
      <c r="C19" s="18" t="s">
        <v>80</v>
      </c>
      <c r="D19" s="7" t="s">
        <v>16</v>
      </c>
      <c r="E19" s="7">
        <v>20</v>
      </c>
      <c r="F19" s="8">
        <v>30</v>
      </c>
      <c r="G19" s="8">
        <v>54.8</v>
      </c>
      <c r="H19" s="8">
        <v>78.400000000000006</v>
      </c>
      <c r="I19" s="8">
        <v>78.89</v>
      </c>
      <c r="J19" s="8">
        <v>78.89</v>
      </c>
      <c r="K19" s="8">
        <v>64</v>
      </c>
      <c r="L19" s="37"/>
    </row>
    <row r="20" spans="1:12" x14ac:dyDescent="0.25">
      <c r="A20" s="56" t="s">
        <v>12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36">
        <f>K19*E19</f>
        <v>1280</v>
      </c>
    </row>
    <row r="21" spans="1:12" ht="48" x14ac:dyDescent="0.25">
      <c r="A21" s="34">
        <v>9</v>
      </c>
      <c r="B21" s="18" t="s">
        <v>81</v>
      </c>
      <c r="C21" s="18" t="s">
        <v>82</v>
      </c>
      <c r="D21" s="7" t="s">
        <v>16</v>
      </c>
      <c r="E21" s="7">
        <v>35</v>
      </c>
      <c r="F21" s="8">
        <v>110</v>
      </c>
      <c r="G21" s="8">
        <v>170</v>
      </c>
      <c r="H21" s="8">
        <v>240</v>
      </c>
      <c r="I21" s="8">
        <v>241.5</v>
      </c>
      <c r="J21" s="8">
        <v>241.5</v>
      </c>
      <c r="K21" s="8">
        <v>200</v>
      </c>
      <c r="L21" s="37"/>
    </row>
    <row r="22" spans="1:12" x14ac:dyDescent="0.25">
      <c r="A22" s="56" t="s">
        <v>12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36">
        <f>K21*E21</f>
        <v>7000</v>
      </c>
    </row>
    <row r="23" spans="1:12" ht="15.75" thickBot="1" x14ac:dyDescent="0.3">
      <c r="A23" s="41" t="s">
        <v>106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3">
        <f>SUM(L5:L22)</f>
        <v>23430</v>
      </c>
    </row>
    <row r="24" spans="1:12" x14ac:dyDescent="0.25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3"/>
    </row>
    <row r="25" spans="1:12" ht="15.75" x14ac:dyDescent="0.25">
      <c r="A25" s="31" t="s">
        <v>5</v>
      </c>
      <c r="B25" s="55" t="s">
        <v>98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</row>
    <row r="26" spans="1:12" ht="15.75" x14ac:dyDescent="0.25">
      <c r="A26" s="31" t="s">
        <v>6</v>
      </c>
      <c r="B26" s="55" t="s">
        <v>99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</row>
    <row r="27" spans="1:12" ht="15.75" x14ac:dyDescent="0.25">
      <c r="A27" s="31" t="s">
        <v>7</v>
      </c>
      <c r="B27" s="55" t="s">
        <v>100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</row>
    <row r="28" spans="1:12" ht="15.75" x14ac:dyDescent="0.25">
      <c r="A28" s="31" t="s">
        <v>8</v>
      </c>
      <c r="B28" s="54" t="s">
        <v>101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</row>
    <row r="29" spans="1:12" ht="15.75" x14ac:dyDescent="0.25">
      <c r="A29" s="31" t="s">
        <v>93</v>
      </c>
      <c r="B29" s="55" t="s">
        <v>102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</row>
    <row r="30" spans="1:12" x14ac:dyDescent="0.25">
      <c r="A30" s="1"/>
    </row>
    <row r="31" spans="1:12" ht="15.75" x14ac:dyDescent="0.25">
      <c r="A31" s="62" t="s">
        <v>11</v>
      </c>
      <c r="B31" s="63"/>
      <c r="C31" s="29"/>
    </row>
    <row r="32" spans="1:12" ht="15.75" x14ac:dyDescent="0.25">
      <c r="A32" s="62" t="s">
        <v>105</v>
      </c>
      <c r="B32" s="63"/>
      <c r="C32" s="63"/>
      <c r="D32" s="63"/>
      <c r="E32" s="63"/>
      <c r="F32" s="63"/>
    </row>
    <row r="33" spans="1:6" ht="15.75" x14ac:dyDescent="0.25">
      <c r="A33" s="28" t="s">
        <v>97</v>
      </c>
      <c r="B33" s="30"/>
      <c r="C33" s="30"/>
      <c r="D33" s="4"/>
      <c r="E33" s="4"/>
      <c r="F33" s="4"/>
    </row>
  </sheetData>
  <mergeCells count="26">
    <mergeCell ref="A6:K6"/>
    <mergeCell ref="A8:K8"/>
    <mergeCell ref="A10:K10"/>
    <mergeCell ref="A1:L1"/>
    <mergeCell ref="A2:L2"/>
    <mergeCell ref="A3:A4"/>
    <mergeCell ref="B3:B4"/>
    <mergeCell ref="C3:C4"/>
    <mergeCell ref="D3:D4"/>
    <mergeCell ref="E3:E4"/>
    <mergeCell ref="F3:J3"/>
    <mergeCell ref="K3:K4"/>
    <mergeCell ref="L3:L4"/>
    <mergeCell ref="A20:K20"/>
    <mergeCell ref="A22:K22"/>
    <mergeCell ref="A12:K12"/>
    <mergeCell ref="A14:K14"/>
    <mergeCell ref="A16:K16"/>
    <mergeCell ref="A18:K18"/>
    <mergeCell ref="B28:L28"/>
    <mergeCell ref="B29:L29"/>
    <mergeCell ref="A31:B31"/>
    <mergeCell ref="A32:F32"/>
    <mergeCell ref="B25:L25"/>
    <mergeCell ref="B26:L26"/>
    <mergeCell ref="B27:L27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школа хоз.</vt:lpstr>
      <vt:lpstr>школа хоз.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2014-07-29T11:30:27Z</cp:lastPrinted>
  <dcterms:created xsi:type="dcterms:W3CDTF">2014-02-14T07:05:08Z</dcterms:created>
  <dcterms:modified xsi:type="dcterms:W3CDTF">2014-07-29T11:32:06Z</dcterms:modified>
</cp:coreProperties>
</file>