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7" i="1" l="1"/>
  <c r="L17" i="1"/>
  <c r="K16" i="1"/>
  <c r="L16" i="1" s="1"/>
  <c r="K15" i="1"/>
  <c r="L15" i="1" s="1"/>
  <c r="K14" i="1"/>
  <c r="L14" i="1" s="1"/>
  <c r="K11" i="1" l="1"/>
  <c r="L11" i="1" s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<sst xmlns="http://schemas.openxmlformats.org/spreadsheetml/2006/main" count="35" uniqueCount="34">
  <si>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</si>
  <si>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</si>
  <si>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</si>
  <si>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</si>
  <si>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</si>
  <si>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</si>
  <si>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</si>
  <si>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</si>
  <si>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</si>
  <si>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</si>
  <si>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</si>
  <si>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</si>
  <si>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</si>
  <si>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</si>
  <si>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</si>
  <si>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</si>
  <si>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</si>
  <si>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</si>
  <si>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</si>
  <si>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</si>
  <si>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</si>
  <si>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</si>
  <si>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</si>
  <si>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</si>
  <si>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</si>
  <si>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</si>
  <si>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</si>
  <si>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</si>
  <si>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</si>
  <si>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Итого: Начальная (максимальная) цена контракта: 768 481 (семьсот шестьдесят восемь тысяч четыреста восемьдесят один) рубль 00 копеек</t>
  </si>
  <si>
    <t>от 10.01.2023 б/н</t>
  </si>
  <si>
    <t>от 10.01.2023  № 1</t>
  </si>
  <si>
    <t>бн от 09.01.2023 б/н</t>
  </si>
  <si>
    <t>Управление 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</si>
</sst>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A5" workbookViewId="0">
      <selection activeCell="N15" sqref="N15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6384" width="9.140625" style="4"/>
  </cols>
  <sheetData>
    <row r="1" spans="1:14" x14ac:dyDescent="0.25">
      <c r="H1" s="4" t="s">
        <v>24</v>
      </c>
    </row>
    <row r="2" spans="1:14" x14ac:dyDescent="0.25">
      <c r="H2" s="4" t="s">
        <v>25</v>
      </c>
    </row>
    <row r="5" spans="1:14" ht="15.75" x14ac:dyDescent="0.25">
      <c r="A5" s="27" t="s">
        <v>26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"/>
      <c r="N5" s="1"/>
    </row>
    <row r="6" spans="1:14" ht="17.2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"/>
      <c r="N6" s="1"/>
    </row>
    <row r="7" spans="1:14" s="7" customFormat="1" ht="15.75" x14ac:dyDescent="0.25">
      <c r="A7" s="29" t="s">
        <v>13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5"/>
      <c r="N7" s="6"/>
    </row>
    <row r="8" spans="1:14" s="7" customFormat="1" ht="13.5" customHeight="1" x14ac:dyDescent="0.25">
      <c r="A8" s="30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6"/>
    </row>
    <row r="9" spans="1:14" ht="33" customHeight="1" x14ac:dyDescent="0.25">
      <c r="A9" s="36" t="s">
        <v>21</v>
      </c>
      <c r="B9" s="33" t="s">
        <v>11</v>
      </c>
      <c r="C9" s="38" t="s">
        <v>6</v>
      </c>
      <c r="D9" s="39"/>
      <c r="E9" s="33" t="s">
        <v>7</v>
      </c>
      <c r="F9" s="8" t="s">
        <v>0</v>
      </c>
      <c r="G9" s="33" t="s">
        <v>8</v>
      </c>
      <c r="H9" s="32" t="s">
        <v>9</v>
      </c>
      <c r="I9" s="32"/>
      <c r="J9" s="32"/>
      <c r="K9" s="32" t="s">
        <v>2</v>
      </c>
      <c r="L9" s="32" t="s">
        <v>10</v>
      </c>
      <c r="M9" s="2"/>
      <c r="N9" s="1"/>
    </row>
    <row r="10" spans="1:14" ht="78.75" customHeight="1" x14ac:dyDescent="0.25">
      <c r="A10" s="37"/>
      <c r="B10" s="34"/>
      <c r="C10" s="40"/>
      <c r="D10" s="41"/>
      <c r="E10" s="34"/>
      <c r="F10" s="9" t="s">
        <v>1</v>
      </c>
      <c r="G10" s="34"/>
      <c r="H10" s="8" t="s">
        <v>16</v>
      </c>
      <c r="I10" s="8" t="s">
        <v>15</v>
      </c>
      <c r="J10" s="8" t="s">
        <v>14</v>
      </c>
      <c r="K10" s="35"/>
      <c r="L10" s="32"/>
      <c r="M10" s="2"/>
      <c r="N10" s="1"/>
    </row>
    <row r="11" spans="1:14" ht="78.75" customHeight="1" x14ac:dyDescent="0.25">
      <c r="A11" s="20">
        <v>1</v>
      </c>
      <c r="B11" s="32" t="s">
        <v>3</v>
      </c>
      <c r="C11" s="32" t="s">
        <v>19</v>
      </c>
      <c r="D11" s="42"/>
      <c r="E11" s="19" t="s">
        <v>22</v>
      </c>
      <c r="F11" s="33" t="s">
        <v>17</v>
      </c>
      <c r="G11" s="10">
        <v>2020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713060</v>
      </c>
      <c r="M11" s="2"/>
      <c r="N11" s="1"/>
    </row>
    <row r="12" spans="1:14" ht="78.75" hidden="1" customHeight="1" x14ac:dyDescent="0.25">
      <c r="A12" s="20"/>
      <c r="B12" s="42"/>
      <c r="C12" s="42"/>
      <c r="D12" s="42"/>
      <c r="E12" s="19"/>
      <c r="F12" s="43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4" ht="78.75" hidden="1" customHeight="1" x14ac:dyDescent="0.25">
      <c r="A13" s="20"/>
      <c r="B13" s="42"/>
      <c r="C13" s="42"/>
      <c r="D13" s="42"/>
      <c r="E13" s="19"/>
      <c r="F13" s="43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4" ht="126.75" customHeight="1" x14ac:dyDescent="0.25">
      <c r="A14" s="20">
        <v>2</v>
      </c>
      <c r="B14" s="42"/>
      <c r="C14" s="42"/>
      <c r="D14" s="42"/>
      <c r="E14" s="19" t="s">
        <v>27</v>
      </c>
      <c r="F14" s="43"/>
      <c r="G14" s="10">
        <v>69</v>
      </c>
      <c r="H14" s="10">
        <v>353</v>
      </c>
      <c r="I14" s="10">
        <v>350</v>
      </c>
      <c r="J14" s="10">
        <v>356</v>
      </c>
      <c r="K14" s="10">
        <f>ROUND((H14+I14+J14)/3,2)</f>
        <v>353</v>
      </c>
      <c r="L14" s="11">
        <f>G14*K14</f>
        <v>24357</v>
      </c>
      <c r="M14" s="2"/>
      <c r="N14" s="1"/>
    </row>
    <row r="15" spans="1:14" ht="78.75" customHeight="1" x14ac:dyDescent="0.25">
      <c r="A15" s="20">
        <v>3</v>
      </c>
      <c r="B15" s="42"/>
      <c r="C15" s="42"/>
      <c r="D15" s="42"/>
      <c r="E15" s="19" t="s">
        <v>28</v>
      </c>
      <c r="F15" s="43"/>
      <c r="G15" s="10">
        <v>76</v>
      </c>
      <c r="H15" s="10">
        <v>353</v>
      </c>
      <c r="I15" s="10">
        <v>350</v>
      </c>
      <c r="J15" s="10">
        <v>356</v>
      </c>
      <c r="K15" s="10">
        <f>ROUND((H15+I15+J15)/3,2)</f>
        <v>353</v>
      </c>
      <c r="L15" s="11">
        <f>G15*K15</f>
        <v>26828</v>
      </c>
      <c r="M15" s="2"/>
      <c r="N15" s="1"/>
    </row>
    <row r="16" spans="1:14" ht="66.75" customHeight="1" x14ac:dyDescent="0.25">
      <c r="A16" s="20">
        <v>4</v>
      </c>
      <c r="B16" s="42"/>
      <c r="C16" s="42"/>
      <c r="D16" s="42"/>
      <c r="E16" s="19" t="s">
        <v>33</v>
      </c>
      <c r="F16" s="44"/>
      <c r="G16" s="10">
        <v>12</v>
      </c>
      <c r="H16" s="10">
        <v>353</v>
      </c>
      <c r="I16" s="10">
        <v>350</v>
      </c>
      <c r="J16" s="10">
        <v>356</v>
      </c>
      <c r="K16" s="10">
        <f>ROUND((H16+I16+J16)/3,2)</f>
        <v>353</v>
      </c>
      <c r="L16" s="11">
        <f>G16*K16</f>
        <v>4236</v>
      </c>
      <c r="M16" s="2"/>
      <c r="N16" s="1"/>
    </row>
    <row r="17" spans="1:17" ht="21.75" customHeight="1" x14ac:dyDescent="0.25">
      <c r="A17" s="23" t="s">
        <v>18</v>
      </c>
      <c r="B17" s="24"/>
      <c r="C17" s="24"/>
      <c r="D17" s="24"/>
      <c r="E17" s="25"/>
      <c r="F17" s="8" t="s">
        <v>17</v>
      </c>
      <c r="G17" s="10">
        <f>G11+G14+G15+G16</f>
        <v>2177</v>
      </c>
      <c r="H17" s="10"/>
      <c r="I17" s="10"/>
      <c r="J17" s="10"/>
      <c r="K17" s="10"/>
      <c r="L17" s="11">
        <f>L11+L14+L15+L16</f>
        <v>768481</v>
      </c>
      <c r="M17" s="12"/>
      <c r="N17" s="1"/>
    </row>
    <row r="18" spans="1:17" s="7" customFormat="1" ht="27.75" customHeight="1" x14ac:dyDescent="0.25">
      <c r="A18" s="26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3"/>
      <c r="O18" s="14"/>
      <c r="P18" s="14"/>
      <c r="Q18" s="15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6"/>
      <c r="O19" s="14"/>
      <c r="P19" s="14"/>
      <c r="Q19" s="14"/>
    </row>
    <row r="20" spans="1:17" ht="45" customHeight="1" x14ac:dyDescent="0.25">
      <c r="A20" s="1"/>
      <c r="B20" s="1" t="s">
        <v>23</v>
      </c>
      <c r="C20" s="1"/>
      <c r="D20" s="1"/>
      <c r="E20" s="1"/>
      <c r="F20" s="1"/>
      <c r="G20" s="1"/>
      <c r="H20" s="1"/>
      <c r="I20" s="21"/>
      <c r="J20" s="21"/>
      <c r="K20" s="21"/>
      <c r="L20" s="21"/>
      <c r="M20" s="2"/>
      <c r="N20" s="17"/>
      <c r="O20" s="14"/>
      <c r="P20" s="14"/>
      <c r="Q20" s="14"/>
    </row>
    <row r="21" spans="1:17" ht="15.75" x14ac:dyDescent="0.25">
      <c r="A21" s="1"/>
      <c r="B21" s="3"/>
      <c r="C21" s="3"/>
      <c r="D21" s="2"/>
      <c r="E21" s="1"/>
      <c r="F21" s="1"/>
      <c r="G21" s="1"/>
      <c r="H21" s="1"/>
      <c r="I21" s="1"/>
      <c r="J21" s="1"/>
      <c r="K21" s="1"/>
      <c r="L21" s="1"/>
      <c r="M21" s="2"/>
      <c r="N21" s="1"/>
    </row>
    <row r="22" spans="1:17" ht="15" customHeight="1" x14ac:dyDescent="0.25">
      <c r="A22" s="1"/>
      <c r="B22" s="3" t="s">
        <v>4</v>
      </c>
      <c r="C22" s="22" t="s">
        <v>30</v>
      </c>
      <c r="D22" s="22"/>
      <c r="E22" s="22"/>
      <c r="F22" s="1"/>
      <c r="G22" s="1"/>
      <c r="H22" s="1"/>
      <c r="I22" s="1"/>
      <c r="J22" s="1"/>
      <c r="K22" s="1"/>
      <c r="L22" s="1"/>
      <c r="M22" s="2"/>
      <c r="N22" s="1"/>
    </row>
    <row r="23" spans="1:17" ht="15" customHeight="1" x14ac:dyDescent="0.25">
      <c r="A23" s="1"/>
      <c r="B23" s="3" t="s">
        <v>12</v>
      </c>
      <c r="C23" s="22" t="s">
        <v>31</v>
      </c>
      <c r="D23" s="22"/>
      <c r="E23" s="22"/>
      <c r="F23" s="1"/>
      <c r="G23" s="1"/>
      <c r="H23" s="1"/>
      <c r="I23" s="1"/>
      <c r="J23" s="1"/>
      <c r="K23" s="1"/>
      <c r="L23" s="1"/>
      <c r="M23" s="2"/>
      <c r="N23" s="1"/>
    </row>
    <row r="24" spans="1:17" ht="15" customHeight="1" x14ac:dyDescent="0.25">
      <c r="A24" s="1"/>
      <c r="B24" s="3" t="s">
        <v>5</v>
      </c>
      <c r="C24" s="22" t="s">
        <v>32</v>
      </c>
      <c r="D24" s="22"/>
      <c r="E24" s="22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</row>
    <row r="27" spans="1:1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1"/>
    </row>
    <row r="28" spans="1:1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1"/>
    </row>
    <row r="29" spans="1:17" ht="15.75" x14ac:dyDescent="0.25">
      <c r="N29" s="1"/>
    </row>
  </sheetData>
  <mergeCells count="20">
    <mergeCell ref="C11:D16"/>
    <mergeCell ref="B11:B16"/>
    <mergeCell ref="F11:F16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  <mergeCell ref="I20:L20"/>
    <mergeCell ref="C22:E22"/>
    <mergeCell ref="C23:E23"/>
    <mergeCell ref="A17:E17"/>
    <mergeCell ref="C24:E24"/>
    <mergeCell ref="A18:M18"/>
  </mergeCells>
  <pageMargins left="0.82677165354330717" right="0" top="0.39370078740157483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2023-01-17T10:10:09Z</dcterms:modified>
</cp:coreProperties>
</file>