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0 квартал\ЭА - услуги по модернизации кадрового учё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Лист2!$A$1:$H$38</definedName>
  </definedNames>
  <calcPr calcId="152511"/>
</workbook>
</file>

<file path=xl/calcChain.xml><?xml version="1.0" encoding="utf-8"?>
<calcChain xmlns="http://schemas.openxmlformats.org/spreadsheetml/2006/main">
  <c r="H32" i="1" l="1"/>
  <c r="F31" i="1"/>
  <c r="E31" i="1"/>
  <c r="D31" i="1"/>
  <c r="C31" i="1"/>
  <c r="B31" i="1"/>
  <c r="H20" i="1"/>
  <c r="F20" i="1"/>
  <c r="E20" i="1"/>
  <c r="D20" i="1"/>
  <c r="C20" i="1"/>
  <c r="B20" i="1"/>
  <c r="G19" i="1"/>
  <c r="H30" i="1" l="1"/>
  <c r="F30" i="1"/>
  <c r="E30" i="1"/>
  <c r="D30" i="1"/>
  <c r="C30" i="1"/>
  <c r="B30" i="1"/>
  <c r="G29" i="1"/>
  <c r="H25" i="1"/>
  <c r="F25" i="1"/>
  <c r="E25" i="1"/>
  <c r="D25" i="1"/>
  <c r="C25" i="1"/>
  <c r="B25" i="1"/>
  <c r="G24" i="1"/>
  <c r="G14" i="1" l="1"/>
  <c r="E15" i="1" l="1"/>
  <c r="D15" i="1"/>
  <c r="C15" i="1"/>
  <c r="B15" i="1" l="1"/>
  <c r="F15" i="1"/>
  <c r="H15" i="1"/>
</calcChain>
</file>

<file path=xl/sharedStrings.xml><?xml version="1.0" encoding="utf-8"?>
<sst xmlns="http://schemas.openxmlformats.org/spreadsheetml/2006/main" count="74" uniqueCount="42">
  <si>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</si>
  <si>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</si>
  <si>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</si>
  <si>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</si>
  <si>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</si>
  <si>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</si>
  <si>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</si>
  <si>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</si>
  <si>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</si>
  <si>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</si>
  <si>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</si>
  <si>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</si>
  <si>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</si>
  <si>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</si>
  <si>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</si>
  <si>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</si>
  <si>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</si>
  <si>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</si>
  <si>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</si>
  <si>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</si>
  <si>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</si>
  <si>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</si>
  <si>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</si>
  <si>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</si>
  <si>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</si>
  <si>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</si>
  <si>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</si>
  <si>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Код ОКПД2:
62.09.20.190</t>
  </si>
  <si>
    <t>штука</t>
  </si>
  <si>
    <t>оказание услуг по модернизации информационной системы кадрового учёта</t>
  </si>
  <si>
    <t>Передача неисключительных прав на использование программного обеспечения "Контур.Гособлако" для организации</t>
  </si>
  <si>
    <t>Передача неисключительных прав на использование программного обеспечения "Контур.Гособлако" для конечного пользователя</t>
  </si>
  <si>
    <t>Услуги по доработке программного обеспечения "Контур.Гособлако" под требования Заказчика</t>
  </si>
  <si>
    <t>часов</t>
  </si>
  <si>
    <t>Услуги по внедрению программного обеспечения "Контур.Гособлако"</t>
  </si>
  <si>
    <t>Дата составления: 19.10.2023</t>
  </si>
  <si>
    <t>коммерческое предложение от 18.10.2023 № 86633/СРСЦ</t>
  </si>
  <si>
    <t>коммерческое предложение от 18.10.2023 № б/н</t>
  </si>
  <si>
    <t xml:space="preserve">- Характеристика услуги: передача неисключительных прав на использование программного обеспечения "Контур.Гособлако", подсистема "Кадровый учёт государственных (муниципальных) служащих" для одной организации (Поставка эквивалента невозможна по причине необходимости обеспечения взаимодействия закупаемых СЗИ с программными продуктами, используемыми Заказчиком (ч. 1 ст. 33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нужд»)).
</t>
  </si>
  <si>
    <t>- Характеристика услуги: передача неисключительных прав на использование программного обеспечения "Контур.Гособлако", подсистема "Кадровый учёт государственных (муниципальных) служащих" для одного конечного пользователя (Поставка эквивалента невозможна по причине необходимости обеспечения взаимодействия закупаемых СЗИ с программными продуктами, используемыми Заказчиком (ч. 1 ст. 33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нужд»)).</t>
  </si>
  <si>
    <t>- Характеристика услуги: 
В соответствии с Описанием объекта закупки (приложение 1 к Извещению об осуществлении закупки):
1. перевод существующей информационной системы кадрового учёта "Контур-Персонал Государственная и Муниципальная служба" на новую технологическую платформу, отвечающую современным требованиям;
2. обеспечение возможности доработки и интеграции с другими автоматизированными информационными системами и системами управления базами данных;
3. перенос печатных форм и распоряжений.</t>
  </si>
  <si>
    <t>- Характеристика услуги: 
В соответствии с Описанием объекта закупки (приложение 1 к Извещению об осуществлении закупки):
1. В рамках внедрения новой системы кадрового учета специалисты Исполнителя выполняют на оборудовании Заказчика:
1.1. создание и настройка учетных записей пользователей;
1.2. разграничение прав доступа пользователей;
1.3. блокирование и разблокирование учетных записей пользователей;
1.4. управление справочниками и классификаторами Системы;
1.5. настройку Системы и составляющих ее подсистем.
2. Для корректной работы выгрузки и загрузки данных специалистами Исполнителя выполняется:
2.1. сверка данных в системе "Контур-Персонал Государственная и Муниципальная служба"; 
2.2. установка соответствия всех справочников системы "Контур-Персонал Государственная и Муниципальная служба" и системы "Контур-Гособлако", подсистема кадрового учета.
3. Исполнитель проводит инструктаж пользователей Заказчика по работе с функциональностью Системы:
3.1. курс инструктажа пользователей - 2 шт;
3.2. курс инструктажа администраторов - 1 шт.
Форма проведения инструктажа: дистанционная в виде вебинара.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</si>
</sst>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49" fontId="12" fillId="0" borderId="21" xfId="0" applyNumberFormat="1" applyFont="1" applyBorder="1" applyAlignment="1">
      <alignment horizontal="left" vertical="top" wrapText="1"/>
    </xf>
    <xf numFmtId="49" fontId="12" fillId="0" borderId="22" xfId="0" applyNumberFormat="1" applyFont="1" applyBorder="1" applyAlignment="1">
      <alignment horizontal="left" vertical="top" wrapText="1"/>
    </xf>
    <xf numFmtId="49" fontId="12" fillId="0" borderId="23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2" zoomScale="145" zoomScaleNormal="145" zoomScaleSheetLayoutView="100" workbookViewId="0">
      <selection activeCell="A33" sqref="A3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29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58" t="s">
        <v>1</v>
      </c>
      <c r="C9" s="58"/>
      <c r="D9" s="58"/>
      <c r="E9" s="58"/>
      <c r="F9" s="58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7" customHeight="1" x14ac:dyDescent="0.2">
      <c r="A11" s="15" t="s">
        <v>13</v>
      </c>
      <c r="B11" s="43" t="s">
        <v>30</v>
      </c>
      <c r="C11" s="44"/>
      <c r="D11" s="44"/>
      <c r="E11" s="44"/>
      <c r="F11" s="45"/>
      <c r="G11" s="46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49">
        <v>1</v>
      </c>
      <c r="C12" s="50"/>
      <c r="D12" s="50"/>
      <c r="E12" s="42" t="s">
        <v>28</v>
      </c>
      <c r="F12" s="41"/>
      <c r="G12" s="47"/>
      <c r="H12" s="18" t="s">
        <v>4</v>
      </c>
      <c r="I12" s="3"/>
      <c r="J12" s="3"/>
      <c r="K12" s="3"/>
      <c r="L12" s="3"/>
    </row>
    <row r="13" spans="1:12" ht="61.5" customHeight="1" x14ac:dyDescent="0.2">
      <c r="A13" s="19" t="s">
        <v>6</v>
      </c>
      <c r="B13" s="51" t="s">
        <v>38</v>
      </c>
      <c r="C13" s="52"/>
      <c r="D13" s="52"/>
      <c r="E13" s="52"/>
      <c r="F13" s="53"/>
      <c r="G13" s="48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18000</v>
      </c>
      <c r="C14" s="21">
        <v>18500</v>
      </c>
      <c r="D14" s="21">
        <v>19000</v>
      </c>
      <c r="E14" s="21"/>
      <c r="F14" s="21"/>
      <c r="G14" s="22">
        <f>SUM(B14:F14)/3</f>
        <v>18500</v>
      </c>
      <c r="H14" s="22">
        <v>18500</v>
      </c>
      <c r="I14" s="3"/>
      <c r="J14" s="3"/>
      <c r="K14" s="3"/>
      <c r="L14" s="3"/>
    </row>
    <row r="15" spans="1:12" ht="15" x14ac:dyDescent="0.25">
      <c r="A15" s="23" t="s">
        <v>8</v>
      </c>
      <c r="B15" s="24">
        <f>B14*$B12</f>
        <v>18000</v>
      </c>
      <c r="C15" s="24">
        <f>C14*$B12</f>
        <v>18500</v>
      </c>
      <c r="D15" s="24">
        <f>D14*$B12</f>
        <v>19000</v>
      </c>
      <c r="E15" s="24">
        <f>E14*$B12</f>
        <v>0</v>
      </c>
      <c r="F15" s="24">
        <f>F14*$B12</f>
        <v>0</v>
      </c>
      <c r="G15" s="24"/>
      <c r="H15" s="25">
        <f>H14*$B12</f>
        <v>18500</v>
      </c>
      <c r="I15" s="3"/>
      <c r="J15" s="3"/>
      <c r="K15" s="3"/>
      <c r="L15" s="3"/>
    </row>
    <row r="16" spans="1:12" ht="27" customHeight="1" x14ac:dyDescent="0.2">
      <c r="A16" s="15" t="s">
        <v>13</v>
      </c>
      <c r="B16" s="43" t="s">
        <v>31</v>
      </c>
      <c r="C16" s="44"/>
      <c r="D16" s="44"/>
      <c r="E16" s="44"/>
      <c r="F16" s="45"/>
      <c r="G16" s="46" t="s">
        <v>24</v>
      </c>
      <c r="H16" s="16" t="s">
        <v>4</v>
      </c>
      <c r="I16" s="3"/>
      <c r="J16" s="3"/>
      <c r="K16" s="3"/>
      <c r="L16" s="3"/>
    </row>
    <row r="17" spans="1:13" ht="15" x14ac:dyDescent="0.2">
      <c r="A17" s="17" t="s">
        <v>5</v>
      </c>
      <c r="B17" s="49">
        <v>4</v>
      </c>
      <c r="C17" s="50"/>
      <c r="D17" s="50"/>
      <c r="E17" s="42" t="s">
        <v>28</v>
      </c>
      <c r="F17" s="41"/>
      <c r="G17" s="47"/>
      <c r="H17" s="18" t="s">
        <v>4</v>
      </c>
      <c r="I17" s="3"/>
      <c r="J17" s="3"/>
      <c r="K17" s="3"/>
      <c r="L17" s="3"/>
    </row>
    <row r="18" spans="1:13" ht="61.5" customHeight="1" x14ac:dyDescent="0.2">
      <c r="A18" s="19" t="s">
        <v>6</v>
      </c>
      <c r="B18" s="51" t="s">
        <v>39</v>
      </c>
      <c r="C18" s="52"/>
      <c r="D18" s="52"/>
      <c r="E18" s="52"/>
      <c r="F18" s="53"/>
      <c r="G18" s="48"/>
      <c r="H18" s="20" t="s">
        <v>4</v>
      </c>
      <c r="I18" s="3"/>
      <c r="J18" s="3"/>
      <c r="K18" s="3"/>
      <c r="L18" s="3"/>
    </row>
    <row r="19" spans="1:13" ht="15" x14ac:dyDescent="0.2">
      <c r="A19" s="17" t="s">
        <v>7</v>
      </c>
      <c r="B19" s="21">
        <v>3000</v>
      </c>
      <c r="C19" s="21">
        <v>3050</v>
      </c>
      <c r="D19" s="21">
        <v>3200</v>
      </c>
      <c r="E19" s="21"/>
      <c r="F19" s="21"/>
      <c r="G19" s="22">
        <f>SUM(B19:F19)/3</f>
        <v>3083.3333333333335</v>
      </c>
      <c r="H19" s="22">
        <v>3083.33</v>
      </c>
      <c r="I19" s="3"/>
      <c r="J19" s="3"/>
      <c r="K19" s="3"/>
      <c r="L19" s="3"/>
    </row>
    <row r="20" spans="1:13" ht="15" x14ac:dyDescent="0.25">
      <c r="A20" s="23" t="s">
        <v>8</v>
      </c>
      <c r="B20" s="24">
        <f>B19*$B17</f>
        <v>12000</v>
      </c>
      <c r="C20" s="24">
        <f>C19*$B17</f>
        <v>12200</v>
      </c>
      <c r="D20" s="24">
        <f>D19*$B17</f>
        <v>12800</v>
      </c>
      <c r="E20" s="24">
        <f>E19*$B17</f>
        <v>0</v>
      </c>
      <c r="F20" s="24">
        <f>F19*$B17</f>
        <v>0</v>
      </c>
      <c r="G20" s="24"/>
      <c r="H20" s="25">
        <f>H19*$B17</f>
        <v>12333.32</v>
      </c>
      <c r="I20" s="3"/>
      <c r="J20" s="3"/>
      <c r="K20" s="3"/>
      <c r="L20" s="3"/>
    </row>
    <row r="21" spans="1:13" ht="27" customHeight="1" x14ac:dyDescent="0.2">
      <c r="A21" s="15" t="s">
        <v>13</v>
      </c>
      <c r="B21" s="43" t="s">
        <v>32</v>
      </c>
      <c r="C21" s="44"/>
      <c r="D21" s="44"/>
      <c r="E21" s="44"/>
      <c r="F21" s="45"/>
      <c r="G21" s="46" t="s">
        <v>27</v>
      </c>
      <c r="H21" s="16" t="s">
        <v>4</v>
      </c>
      <c r="I21" s="3"/>
      <c r="J21" s="3"/>
      <c r="K21" s="3"/>
      <c r="L21" s="3"/>
    </row>
    <row r="22" spans="1:13" ht="15" x14ac:dyDescent="0.2">
      <c r="A22" s="17" t="s">
        <v>5</v>
      </c>
      <c r="B22" s="49">
        <v>29</v>
      </c>
      <c r="C22" s="50"/>
      <c r="D22" s="50"/>
      <c r="E22" s="42" t="s">
        <v>33</v>
      </c>
      <c r="F22" s="41"/>
      <c r="G22" s="47"/>
      <c r="H22" s="18" t="s">
        <v>4</v>
      </c>
      <c r="I22" s="3"/>
      <c r="J22" s="3"/>
      <c r="K22" s="3"/>
      <c r="L22" s="3"/>
    </row>
    <row r="23" spans="1:13" ht="84" customHeight="1" x14ac:dyDescent="0.2">
      <c r="A23" s="19" t="s">
        <v>6</v>
      </c>
      <c r="B23" s="51" t="s">
        <v>40</v>
      </c>
      <c r="C23" s="52"/>
      <c r="D23" s="52"/>
      <c r="E23" s="52"/>
      <c r="F23" s="53"/>
      <c r="G23" s="48"/>
      <c r="H23" s="20" t="s">
        <v>4</v>
      </c>
      <c r="I23" s="3"/>
      <c r="J23" s="3"/>
      <c r="K23" s="3"/>
      <c r="L23" s="3"/>
    </row>
    <row r="24" spans="1:13" ht="15" x14ac:dyDescent="0.2">
      <c r="A24" s="17" t="s">
        <v>7</v>
      </c>
      <c r="B24" s="21">
        <v>2600</v>
      </c>
      <c r="C24" s="21">
        <v>2700</v>
      </c>
      <c r="D24" s="21">
        <v>2650</v>
      </c>
      <c r="E24" s="21"/>
      <c r="F24" s="21"/>
      <c r="G24" s="22">
        <f>SUM(B24:F24)/3</f>
        <v>2650</v>
      </c>
      <c r="H24" s="22">
        <v>2650</v>
      </c>
      <c r="I24" s="3"/>
      <c r="J24" s="3"/>
      <c r="K24" s="3"/>
      <c r="L24" s="3"/>
    </row>
    <row r="25" spans="1:13" ht="15" x14ac:dyDescent="0.25">
      <c r="A25" s="23" t="s">
        <v>8</v>
      </c>
      <c r="B25" s="24">
        <f>B24*$B22</f>
        <v>75400</v>
      </c>
      <c r="C25" s="24">
        <f>C24*$B22</f>
        <v>78300</v>
      </c>
      <c r="D25" s="24">
        <f>D24*$B22</f>
        <v>76850</v>
      </c>
      <c r="E25" s="24">
        <f>E24*$B22</f>
        <v>0</v>
      </c>
      <c r="F25" s="24">
        <f>F24*$B22</f>
        <v>0</v>
      </c>
      <c r="G25" s="24"/>
      <c r="H25" s="25">
        <f>H24*$B22</f>
        <v>76850</v>
      </c>
      <c r="I25" s="3"/>
      <c r="J25" s="3"/>
      <c r="K25" s="3"/>
      <c r="L25" s="3"/>
    </row>
    <row r="26" spans="1:13" ht="27" customHeight="1" x14ac:dyDescent="0.2">
      <c r="A26" s="15" t="s">
        <v>13</v>
      </c>
      <c r="B26" s="43" t="s">
        <v>34</v>
      </c>
      <c r="C26" s="44"/>
      <c r="D26" s="44"/>
      <c r="E26" s="44"/>
      <c r="F26" s="45"/>
      <c r="G26" s="46" t="s">
        <v>27</v>
      </c>
      <c r="H26" s="16" t="s">
        <v>4</v>
      </c>
      <c r="I26" s="3"/>
      <c r="J26" s="3"/>
      <c r="K26" s="3"/>
      <c r="L26" s="3"/>
    </row>
    <row r="27" spans="1:13" ht="15" x14ac:dyDescent="0.2">
      <c r="A27" s="17" t="s">
        <v>5</v>
      </c>
      <c r="B27" s="49">
        <v>20</v>
      </c>
      <c r="C27" s="50"/>
      <c r="D27" s="50"/>
      <c r="E27" s="42" t="s">
        <v>33</v>
      </c>
      <c r="F27" s="41"/>
      <c r="G27" s="47"/>
      <c r="H27" s="18" t="s">
        <v>4</v>
      </c>
      <c r="I27" s="3"/>
      <c r="J27" s="3"/>
      <c r="K27" s="3"/>
      <c r="L27" s="3"/>
    </row>
    <row r="28" spans="1:13" ht="204" customHeight="1" x14ac:dyDescent="0.2">
      <c r="A28" s="19" t="s">
        <v>6</v>
      </c>
      <c r="B28" s="51" t="s">
        <v>41</v>
      </c>
      <c r="C28" s="52"/>
      <c r="D28" s="52"/>
      <c r="E28" s="52"/>
      <c r="F28" s="53"/>
      <c r="G28" s="48"/>
      <c r="H28" s="20" t="s">
        <v>4</v>
      </c>
      <c r="I28" s="3"/>
      <c r="J28" s="3"/>
      <c r="K28" s="3"/>
      <c r="L28" s="3"/>
    </row>
    <row r="29" spans="1:13" ht="15" x14ac:dyDescent="0.2">
      <c r="A29" s="17" t="s">
        <v>7</v>
      </c>
      <c r="B29" s="21">
        <v>2600</v>
      </c>
      <c r="C29" s="21">
        <v>2700</v>
      </c>
      <c r="D29" s="21">
        <v>2650</v>
      </c>
      <c r="E29" s="21"/>
      <c r="F29" s="21"/>
      <c r="G29" s="22">
        <f>SUM(B29:F29)/3</f>
        <v>2650</v>
      </c>
      <c r="H29" s="22">
        <v>2650</v>
      </c>
      <c r="I29" s="3"/>
      <c r="J29" s="3"/>
      <c r="K29" s="3"/>
      <c r="L29" s="3"/>
    </row>
    <row r="30" spans="1:13" ht="15.75" thickBot="1" x14ac:dyDescent="0.3">
      <c r="A30" s="23" t="s">
        <v>8</v>
      </c>
      <c r="B30" s="24">
        <f>B29*$B27</f>
        <v>52000</v>
      </c>
      <c r="C30" s="24">
        <f>C29*$B27</f>
        <v>54000</v>
      </c>
      <c r="D30" s="24">
        <f>D29*$B27</f>
        <v>53000</v>
      </c>
      <c r="E30" s="24">
        <f>E29*$B27</f>
        <v>0</v>
      </c>
      <c r="F30" s="24">
        <f>F29*$B27</f>
        <v>0</v>
      </c>
      <c r="G30" s="24"/>
      <c r="H30" s="25">
        <f>H29*$B27</f>
        <v>53000</v>
      </c>
      <c r="I30" s="3"/>
      <c r="J30" s="3"/>
      <c r="K30" s="3"/>
      <c r="L30" s="3"/>
    </row>
    <row r="31" spans="1:13" ht="13.5" thickBot="1" x14ac:dyDescent="0.25">
      <c r="A31" s="26" t="s">
        <v>9</v>
      </c>
      <c r="B31" s="27">
        <f>B15+B20+B25+B30</f>
        <v>157400</v>
      </c>
      <c r="C31" s="27">
        <f t="shared" ref="C31:F31" si="0">C15+C20+C25+C30</f>
        <v>163000</v>
      </c>
      <c r="D31" s="27">
        <f t="shared" si="0"/>
        <v>161650</v>
      </c>
      <c r="E31" s="27">
        <f t="shared" si="0"/>
        <v>0</v>
      </c>
      <c r="F31" s="27">
        <f t="shared" si="0"/>
        <v>0</v>
      </c>
      <c r="G31" s="28"/>
      <c r="H31" s="28"/>
      <c r="I31" s="3"/>
      <c r="J31" s="3"/>
      <c r="K31" s="3"/>
      <c r="L31" s="3"/>
    </row>
    <row r="32" spans="1:13" s="33" customFormat="1" ht="15" x14ac:dyDescent="0.25">
      <c r="A32" s="29" t="s">
        <v>35</v>
      </c>
      <c r="B32" s="29"/>
      <c r="C32" s="29"/>
      <c r="D32" s="29"/>
      <c r="E32" s="29"/>
      <c r="F32" s="29"/>
      <c r="G32" s="30" t="s">
        <v>15</v>
      </c>
      <c r="H32" s="31">
        <f>H15+H20+H25+H30</f>
        <v>160683.32</v>
      </c>
      <c r="I32" s="32"/>
      <c r="J32" s="32"/>
      <c r="K32" s="32"/>
      <c r="L32" s="32"/>
      <c r="M32" s="32"/>
    </row>
    <row r="33" spans="1:13" s="33" customFormat="1" ht="15" x14ac:dyDescent="0.25">
      <c r="A33" s="29"/>
      <c r="B33" s="29"/>
      <c r="C33" s="29"/>
      <c r="D33" s="29"/>
      <c r="E33" s="29"/>
      <c r="F33" s="29"/>
      <c r="G33" s="30"/>
      <c r="H33" s="31"/>
      <c r="I33" s="32"/>
      <c r="J33" s="32"/>
      <c r="K33" s="32"/>
      <c r="L33" s="32"/>
      <c r="M33" s="32"/>
    </row>
    <row r="34" spans="1:13" s="36" customFormat="1" ht="15" x14ac:dyDescent="0.25">
      <c r="A34" s="34" t="s">
        <v>18</v>
      </c>
      <c r="B34" s="39" t="s">
        <v>36</v>
      </c>
      <c r="C34" s="35"/>
      <c r="D34" s="35"/>
      <c r="E34" s="35"/>
      <c r="F34" s="35"/>
      <c r="G34" s="35"/>
      <c r="H34" s="35"/>
    </row>
    <row r="35" spans="1:13" s="36" customFormat="1" ht="15" x14ac:dyDescent="0.25">
      <c r="A35" s="34" t="s">
        <v>19</v>
      </c>
      <c r="B35" s="39" t="s">
        <v>37</v>
      </c>
      <c r="C35" s="35"/>
      <c r="D35" s="35"/>
      <c r="E35" s="35"/>
      <c r="F35" s="35"/>
      <c r="G35" s="35"/>
      <c r="H35" s="35"/>
    </row>
    <row r="36" spans="1:13" s="36" customFormat="1" ht="15" x14ac:dyDescent="0.25">
      <c r="A36" s="34" t="s">
        <v>20</v>
      </c>
      <c r="B36" s="39" t="s">
        <v>37</v>
      </c>
      <c r="C36" s="35"/>
      <c r="D36" s="35"/>
      <c r="E36" s="35"/>
      <c r="F36" s="35"/>
      <c r="G36" s="35"/>
      <c r="H36" s="35"/>
    </row>
    <row r="37" spans="1:13" s="33" customFormat="1" ht="15" x14ac:dyDescent="0.25">
      <c r="A37" s="29"/>
      <c r="B37" s="29"/>
      <c r="C37" s="29"/>
      <c r="D37" s="29"/>
      <c r="E37" s="29"/>
      <c r="F37" s="29"/>
      <c r="G37" s="29"/>
      <c r="H37" s="29"/>
    </row>
    <row r="38" spans="1:13" ht="15" x14ac:dyDescent="0.25">
      <c r="A38" s="29" t="s">
        <v>16</v>
      </c>
      <c r="B38" s="37"/>
      <c r="C38" s="37"/>
      <c r="D38" s="37"/>
      <c r="E38" s="37"/>
      <c r="F38" s="37"/>
      <c r="G38" s="37"/>
      <c r="H38" s="30" t="s">
        <v>17</v>
      </c>
      <c r="I38" s="3"/>
      <c r="J38" s="3"/>
      <c r="K38" s="3"/>
      <c r="L38" s="3"/>
    </row>
  </sheetData>
  <sheetProtection selectLockedCells="1" selectUnlockedCells="1"/>
  <mergeCells count="22">
    <mergeCell ref="B17:D17"/>
    <mergeCell ref="B18:F18"/>
    <mergeCell ref="B21:F21"/>
    <mergeCell ref="G21:G23"/>
    <mergeCell ref="B22:D22"/>
    <mergeCell ref="B23:F23"/>
    <mergeCell ref="B26:F26"/>
    <mergeCell ref="G26:G28"/>
    <mergeCell ref="B27:D27"/>
    <mergeCell ref="B28:F28"/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  <mergeCell ref="B16:F16"/>
    <mergeCell ref="G16:G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2023-10-19T05:19:33Z</cp:lastPrinted>
  <dcterms:created xsi:type="dcterms:W3CDTF">2012-04-02T10:33:59Z</dcterms:created>
  <dcterms:modified xsi:type="dcterms:W3CDTF">2023-12-08T05:28:36Z</dcterms:modified>
</cp:coreProperties>
</file>