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J11" i="1"/>
  <c r="E9"/>
  <c r="E7"/>
  <c r="I9"/>
  <c r="I7"/>
  <c r="J8" l="1"/>
  <c r="J10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<sst xmlns="http://schemas.openxmlformats.org/spreadsheetml/2006/main" count="34" uniqueCount="30">
  <si>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</si>
  <si>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</si>
  <si>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</si>
  <si>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</si>
  <si>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</si>
  <si>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</si>
  <si>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</si>
  <si>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</si>
  <si>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</si>
  <si>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</si>
  <si>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</si>
  <si>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</si>
  <si>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</si>
  <si>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</si>
  <si>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</si>
  <si>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Сосиски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</si>
  <si>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Р 31498-2012, ТР ТС 034/2013</t>
  </si>
  <si>
    <t>ЧАСТЬ IV. Обоснование начальной (максимальной) цены договора на поставку продуктов питания (сосиски, колбаса)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</si>
  <si>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</si>
  <si>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</si>
  <si>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</si>
  <si>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</si>
  <si>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 xml:space="preserve">Колбаса </t>
  </si>
  <si>
    <t>Вареная. Батоны размером до 50см с читой поверхноетью в натуральной или искусственной оболочке, без повреждения оболочки, наплывов фарша, слипов, бульонных и жировых отеков. Консистенция упругая. Фарш равномерно перемешан, без пустот, светло-розового цвета,  оранжевым оттенком. Массовая доля жира не более 22%. Может содержать кусочки говядины размером не более 8мм. Срок хранения не более 20 суток.ГОСТ 31498-2012, ТР ТС 034/2013</t>
  </si>
  <si>
    <t>Исполнитель: Заведующий хозяйством (по закупкам)Акопова Т.А.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</si>
  <si>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</si>
  <si>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</si>
  <si>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</si>
  <si>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</si>
  <si>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 xml:space="preserve">Итого: Начальная (максимальная) цена договора: 602 941 (шестьсот два рубля девятьсот сорок один) рубль 80 копеек.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</si>
</sst>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2" fillId="3" borderId="3" xfId="0" applyNumberFormat="1" applyFont="1" applyFill="1" applyBorder="1" applyAlignment="1">
      <alignment horizontal="center" vertical="center"/>
    </xf>
    <xf numFmtId="164" fontId="13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4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260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280</v>
          </cell>
        </row>
        <row r="9">
          <cell r="E9">
            <v>816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4" zoomScale="69" zoomScaleNormal="69" workbookViewId="0">
      <selection activeCell="N9" sqref="N9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  <col min="12" max="12" width="11.109375" bestFit="1" customWidth="1"/>
    <col min="14" max="14" width="11.109375" bestFit="1" customWidth="1"/>
  </cols>
  <sheetData>
    <row r="1" spans="1:12" ht="36.75" customHeight="1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>
      <c r="A2" s="44" t="s">
        <v>0</v>
      </c>
      <c r="B2" s="44"/>
      <c r="C2" s="44"/>
      <c r="D2" s="44"/>
      <c r="E2" s="44"/>
      <c r="F2" s="44"/>
      <c r="G2" s="44"/>
      <c r="H2" s="1"/>
      <c r="I2" s="1"/>
      <c r="J2" s="1"/>
      <c r="K2" s="1"/>
    </row>
    <row r="3" spans="1:12">
      <c r="A3" s="45" t="s">
        <v>1</v>
      </c>
      <c r="B3" s="45"/>
      <c r="C3" s="45"/>
      <c r="D3" s="45"/>
      <c r="E3" s="45"/>
      <c r="F3" s="45"/>
      <c r="G3" s="23"/>
      <c r="H3" s="2"/>
      <c r="I3" s="2"/>
      <c r="J3" s="2"/>
      <c r="K3" s="2"/>
    </row>
    <row r="4" spans="1:12" ht="15.75" customHeight="1">
      <c r="A4" s="46" t="s">
        <v>2</v>
      </c>
      <c r="B4" s="46" t="s">
        <v>3</v>
      </c>
      <c r="C4" s="46" t="s">
        <v>4</v>
      </c>
      <c r="D4" s="47" t="s">
        <v>5</v>
      </c>
      <c r="E4" s="47" t="s">
        <v>6</v>
      </c>
      <c r="F4" s="49" t="s">
        <v>7</v>
      </c>
      <c r="G4" s="50"/>
      <c r="H4" s="51"/>
      <c r="I4" s="47" t="s">
        <v>8</v>
      </c>
      <c r="J4" s="47" t="s">
        <v>9</v>
      </c>
      <c r="K4" s="2"/>
    </row>
    <row r="5" spans="1:12">
      <c r="A5" s="46"/>
      <c r="B5" s="46"/>
      <c r="C5" s="46"/>
      <c r="D5" s="48"/>
      <c r="E5" s="48"/>
      <c r="F5" s="10" t="s">
        <v>10</v>
      </c>
      <c r="G5" s="10" t="s">
        <v>11</v>
      </c>
      <c r="H5" s="10" t="s">
        <v>12</v>
      </c>
      <c r="I5" s="48"/>
      <c r="J5" s="48"/>
      <c r="K5" s="2"/>
    </row>
    <row r="6" spans="1:12">
      <c r="A6" s="25">
        <v>1</v>
      </c>
      <c r="B6" s="11">
        <v>2</v>
      </c>
      <c r="C6" s="25">
        <v>3</v>
      </c>
      <c r="D6" s="11">
        <v>4</v>
      </c>
      <c r="E6" s="11">
        <v>5</v>
      </c>
      <c r="F6" s="25">
        <v>6</v>
      </c>
      <c r="G6" s="11">
        <v>7</v>
      </c>
      <c r="H6" s="25">
        <v>8</v>
      </c>
      <c r="I6" s="25">
        <v>9</v>
      </c>
      <c r="J6" s="25">
        <v>10</v>
      </c>
      <c r="K6" s="2"/>
    </row>
    <row r="7" spans="1:12" ht="202.5" customHeight="1">
      <c r="A7" s="25">
        <v>1</v>
      </c>
      <c r="B7" s="21" t="s">
        <v>15</v>
      </c>
      <c r="C7" s="12" t="s">
        <v>16</v>
      </c>
      <c r="D7" s="13" t="s">
        <v>13</v>
      </c>
      <c r="E7" s="14">
        <f>[1]Лист1!$E$7+[2]Итого!$E$7</f>
        <v>540</v>
      </c>
      <c r="F7" s="15">
        <v>350</v>
      </c>
      <c r="G7" s="15">
        <v>600</v>
      </c>
      <c r="H7" s="15">
        <v>405</v>
      </c>
      <c r="I7" s="27">
        <f>ROUND((F7+G7+H7)/3,2)</f>
        <v>451.67</v>
      </c>
      <c r="J7" s="15"/>
      <c r="K7" s="7"/>
    </row>
    <row r="8" spans="1:12" ht="19.2" customHeight="1">
      <c r="A8" s="35" t="s">
        <v>18</v>
      </c>
      <c r="B8" s="36"/>
      <c r="C8" s="36"/>
      <c r="D8" s="36"/>
      <c r="E8" s="36"/>
      <c r="F8" s="36"/>
      <c r="G8" s="36"/>
      <c r="H8" s="36"/>
      <c r="I8" s="37"/>
      <c r="J8" s="28">
        <f>I7*E7</f>
        <v>243901.80000000002</v>
      </c>
      <c r="K8" s="7"/>
    </row>
    <row r="9" spans="1:12" ht="183" customHeight="1">
      <c r="A9" s="25">
        <v>2</v>
      </c>
      <c r="B9" s="26" t="s">
        <v>22</v>
      </c>
      <c r="C9" s="16" t="s">
        <v>23</v>
      </c>
      <c r="D9" s="13" t="s">
        <v>13</v>
      </c>
      <c r="E9" s="14">
        <f>[2]Итого!$E$9</f>
        <v>816</v>
      </c>
      <c r="F9" s="15">
        <v>370</v>
      </c>
      <c r="G9" s="15">
        <v>550</v>
      </c>
      <c r="H9" s="15">
        <v>400</v>
      </c>
      <c r="I9" s="27">
        <f>ROUND((F9+G9+H9)/3,2)</f>
        <v>440</v>
      </c>
      <c r="J9" s="15"/>
      <c r="K9" s="7"/>
    </row>
    <row r="10" spans="1:12" ht="24.6" customHeight="1">
      <c r="A10" s="32" t="s">
        <v>19</v>
      </c>
      <c r="B10" s="33"/>
      <c r="C10" s="33"/>
      <c r="D10" s="33"/>
      <c r="E10" s="33"/>
      <c r="F10" s="33"/>
      <c r="G10" s="33"/>
      <c r="H10" s="33"/>
      <c r="I10" s="34"/>
      <c r="J10" s="28">
        <f>I9*E9</f>
        <v>359040</v>
      </c>
      <c r="K10" s="7"/>
    </row>
    <row r="11" spans="1:12" ht="36" customHeight="1">
      <c r="A11" s="39" t="s">
        <v>14</v>
      </c>
      <c r="B11" s="40"/>
      <c r="C11" s="40"/>
      <c r="D11" s="40"/>
      <c r="E11" s="40"/>
      <c r="F11" s="40"/>
      <c r="G11" s="40"/>
      <c r="H11" s="40"/>
      <c r="I11" s="41"/>
      <c r="J11" s="17">
        <f>J8+J10</f>
        <v>602941.80000000005</v>
      </c>
      <c r="K11" s="7"/>
    </row>
    <row r="12" spans="1:12" s="3" customFormat="1" ht="18" hidden="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2" s="4" customFormat="1" ht="15.75" customHeight="1">
      <c r="A13" s="42" t="s">
        <v>29</v>
      </c>
      <c r="B13" s="42"/>
      <c r="C13" s="42"/>
      <c r="D13" s="42"/>
      <c r="E13" s="42"/>
      <c r="F13" s="42"/>
      <c r="G13" s="42"/>
      <c r="H13" s="42"/>
      <c r="I13" s="42"/>
      <c r="J13" s="42"/>
      <c r="K13" s="2"/>
    </row>
    <row r="14" spans="1:12" s="4" customFormat="1" ht="14.4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9"/>
    </row>
    <row r="15" spans="1:12" s="4" customFormat="1" ht="14.4" customHeight="1">
      <c r="A15" s="18" t="s">
        <v>10</v>
      </c>
      <c r="B15" s="30" t="s">
        <v>25</v>
      </c>
      <c r="C15" s="38"/>
      <c r="D15" s="22"/>
      <c r="E15" s="22"/>
      <c r="F15" s="22"/>
      <c r="G15" s="22"/>
      <c r="H15" s="22"/>
      <c r="I15" s="22"/>
      <c r="J15" s="22"/>
      <c r="K15" s="9"/>
    </row>
    <row r="16" spans="1:12" s="4" customFormat="1">
      <c r="A16" s="18" t="s">
        <v>11</v>
      </c>
      <c r="B16" s="30" t="s">
        <v>26</v>
      </c>
      <c r="C16" s="31"/>
      <c r="D16" s="22"/>
      <c r="E16" s="22"/>
      <c r="F16" s="22"/>
      <c r="G16" s="22"/>
      <c r="H16" s="22"/>
      <c r="I16" s="22"/>
      <c r="J16" s="22"/>
      <c r="K16" s="5"/>
      <c r="L16" s="52"/>
    </row>
    <row r="17" spans="1:14" s="4" customFormat="1">
      <c r="A17" s="19" t="s">
        <v>12</v>
      </c>
      <c r="B17" s="30" t="s">
        <v>27</v>
      </c>
      <c r="C17" s="31"/>
      <c r="D17" s="22"/>
      <c r="E17" s="22"/>
      <c r="F17" s="22"/>
      <c r="G17" s="22"/>
      <c r="H17" s="22"/>
      <c r="I17" s="22"/>
      <c r="J17" s="22"/>
      <c r="K17" s="5"/>
    </row>
    <row r="18" spans="1:14" s="4" customFormat="1">
      <c r="A18" s="20"/>
      <c r="B18" s="6" t="s">
        <v>21</v>
      </c>
      <c r="C18" s="20"/>
      <c r="D18" s="20"/>
      <c r="E18" s="20"/>
      <c r="F18" s="20"/>
      <c r="G18" s="20"/>
      <c r="H18" s="20"/>
      <c r="I18" s="20"/>
      <c r="J18" s="20"/>
      <c r="K18" s="5"/>
    </row>
    <row r="19" spans="1:14" s="4" customFormat="1">
      <c r="A19" s="20"/>
      <c r="B19" s="5" t="s">
        <v>20</v>
      </c>
      <c r="C19" s="6"/>
      <c r="D19" s="6"/>
      <c r="E19" s="20"/>
      <c r="F19" s="20"/>
      <c r="G19" s="20"/>
      <c r="H19" s="20"/>
      <c r="I19" s="20"/>
      <c r="J19" s="20"/>
      <c r="K19" s="9"/>
    </row>
    <row r="20" spans="1:14" s="4" customFormat="1">
      <c r="A20" s="20"/>
      <c r="B20" s="6" t="s">
        <v>24</v>
      </c>
      <c r="C20" s="6"/>
      <c r="D20" s="6"/>
      <c r="E20" s="20"/>
      <c r="F20" s="20"/>
      <c r="G20" s="20"/>
      <c r="H20" s="20"/>
      <c r="I20" s="20"/>
      <c r="J20" s="20"/>
      <c r="K20" s="9"/>
    </row>
    <row r="21" spans="1:14">
      <c r="A21" s="20"/>
      <c r="B21" s="6" t="s">
        <v>28</v>
      </c>
      <c r="C21" s="6"/>
      <c r="D21" s="6"/>
      <c r="E21" s="20"/>
      <c r="F21" s="20"/>
      <c r="G21" s="20"/>
      <c r="H21" s="20"/>
      <c r="I21" s="20"/>
      <c r="J21" s="20"/>
      <c r="K21" s="9"/>
    </row>
    <row r="22" spans="1:14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9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6:C16"/>
    <mergeCell ref="B17:C17"/>
    <mergeCell ref="A10:I10"/>
    <mergeCell ref="A8:I8"/>
    <mergeCell ref="B15:C15"/>
    <mergeCell ref="A11:I11"/>
    <mergeCell ref="A13:J13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2018-11-30T07:45:14Z</dcterms:modified>
</cp:coreProperties>
</file>