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I13" i="1"/>
  <c r="J14" s="1"/>
  <c r="I11"/>
  <c r="J12" s="1"/>
  <c r="I15"/>
  <c r="J16" s="1"/>
  <c r="I17" l="1"/>
  <c r="J18" s="1"/>
  <c r="I9"/>
  <c r="I7"/>
  <c r="J8" l="1"/>
  <c r="J10"/>
  <c r="J19" s="1"/>
</calcChain>
</file>

<file path=xl/sharedStrings.xml><?xml version="1.0" encoding="utf-8"?>
<sst xmlns="http://schemas.openxmlformats.org/spreadsheetml/2006/main" count="50" uniqueCount="34">
  <si>
    <t>Метод определения начальной (максимальной) цены:  метод сопоставимых рыночных цен</t>
  </si>
  <si>
    <t>Способ размещения заказа: аукцион в электронной форме</t>
  </si>
  <si>
    <t>№ п/п</t>
  </si>
  <si>
    <t>Наименование товара</t>
  </si>
  <si>
    <t>Характеристика товара</t>
  </si>
  <si>
    <t>Ед. тарифа</t>
  </si>
  <si>
    <t>Кол-во</t>
  </si>
  <si>
    <t>Единичные цены (тариф)</t>
  </si>
  <si>
    <t>Средняя цена, руб.</t>
  </si>
  <si>
    <t>Начальная цена, руб.</t>
  </si>
  <si>
    <t>1*</t>
  </si>
  <si>
    <t>2*</t>
  </si>
  <si>
    <t>3*</t>
  </si>
  <si>
    <t xml:space="preserve">Начальная (максимальная) цена гражданско-правового договора, руб. </t>
  </si>
  <si>
    <t>Итого</t>
  </si>
  <si>
    <t>Итого:</t>
  </si>
  <si>
    <t xml:space="preserve"> Директор школы ________________________А.А. Латыпов</t>
  </si>
  <si>
    <t>Муниципальное бюджетное общеобразовательное учреждение "Средняя общеобразовательная школа №5"</t>
  </si>
  <si>
    <t>Исполнитель: Заведующий хозяйством (по закупкам)Акопова Т.А.</t>
  </si>
  <si>
    <t>шт.</t>
  </si>
  <si>
    <t>Коммерческое предложение № 12/02 от 12.02.2019г</t>
  </si>
  <si>
    <t>Коммерческое предложение б/н  от 12.02.2019г</t>
  </si>
  <si>
    <t>Коммерческое предложение б/н от 12.02.2019г</t>
  </si>
  <si>
    <t xml:space="preserve">Кровать </t>
  </si>
  <si>
    <t>Матрас</t>
  </si>
  <si>
    <t xml:space="preserve">ЧАСТЬ IV. Обоснование начальной (максимальной) цены договора на поставку кроватей, матрасов детских </t>
  </si>
  <si>
    <t>Дата составления сводной  таблицы  от 19.02.2019 года</t>
  </si>
  <si>
    <t xml:space="preserve">Итого: Начальная (максимальная) цена договора:  335 201 (триста тридцать пять тысяч двести один) рубль 91 копейка. </t>
  </si>
  <si>
    <t>детская, габаритные размеры 1232*640*610мм. Спинки, короб, дно из ЛДСП не менее 16мм; кромка не менее 2 мм; ножки металлические. Цвет Бук.</t>
  </si>
  <si>
    <t xml:space="preserve"> детская, габаритные размеры 1432*640*610мм. Спинки, короб, дно из ЛДСП не менее 16мм; кромка не менее 2 мм; ножки металлические. Цвет Бук.</t>
  </si>
  <si>
    <t>детская 3-х ярусная выкатная, габаритные размеры 1558*688*810мм. Спинки, короб, дно из ЛДСП не менее 16мм; кромка не менее 2мм; Цвет Бук.</t>
  </si>
  <si>
    <t>детская 3-х ярусная выкатная с крышкой, габаритные размеры 1558*688*810мм. Спинки, короб, дно из ЛДСП не менее 16мм; кромка не менее 2 мм; Цвет Бук.</t>
  </si>
  <si>
    <t>Матрас. Размер 140х60х8см, плотность не менее 140г на м2. Наполнитель матраса: (натуральная белая вата) состав: хлопок 100% , можно подвергать температурной обработке (автоклавированию). Ткань чехла: тик (100% хлопок).</t>
  </si>
  <si>
    <t>Матрас. Размер 120х60х8см,  плотность не менее 140г на м2. Наполнитель матраса: (натуральная белая вата) состав: хлопок 100% , можно подвергать температурной обработке (автоклавированию). Ткань чехла: тик (100% хлопок).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</si>
</sst>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(* #,##0.00_);_(* \(#,##0.00\);_(* &quot;-&quot;??_);_(@_)"/>
  </numFmts>
  <fonts count="16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name val="Calibri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/>
    <xf numFmtId="2" fontId="2" fillId="0" borderId="0" xfId="0" applyNumberFormat="1" applyFont="1"/>
    <xf numFmtId="0" fontId="2" fillId="0" borderId="0" xfId="0" applyFont="1" applyAlignment="1">
      <alignment horizontal="left" vertical="top" wrapText="1"/>
    </xf>
    <xf numFmtId="0" fontId="5" fillId="2" borderId="0" xfId="0" applyFont="1" applyFill="1" applyBorder="1"/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/>
    </xf>
    <xf numFmtId="0" fontId="5" fillId="2" borderId="2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1" fillId="2" borderId="0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2" fontId="11" fillId="3" borderId="3" xfId="0" applyNumberFormat="1" applyFont="1" applyFill="1" applyBorder="1" applyAlignment="1">
      <alignment horizontal="center" vertical="center"/>
    </xf>
    <xf numFmtId="164" fontId="12" fillId="3" borderId="6" xfId="1" applyNumberFormat="1" applyFont="1" applyFill="1" applyBorder="1" applyAlignment="1">
      <alignment horizontal="center"/>
    </xf>
    <xf numFmtId="4" fontId="0" fillId="0" borderId="0" xfId="0" applyNumberFormat="1"/>
    <xf numFmtId="4" fontId="2" fillId="0" borderId="0" xfId="0" applyNumberFormat="1" applyFont="1"/>
    <xf numFmtId="0" fontId="5" fillId="0" borderId="2" xfId="0" applyFont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left" vertical="center" wrapText="1"/>
    </xf>
    <xf numFmtId="0" fontId="11" fillId="3" borderId="2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2" fillId="0" borderId="6" xfId="0" applyFont="1" applyBorder="1"/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8"/>
  <sheetViews>
    <sheetView tabSelected="1" zoomScale="69" zoomScaleNormal="69" workbookViewId="0">
      <selection activeCell="M11" sqref="M11"/>
    </sheetView>
  </sheetViews>
  <sheetFormatPr defaultRowHeight="14.4"/>
  <cols>
    <col min="1" max="1" width="7.109375" customWidth="1"/>
    <col min="2" max="2" width="18.5546875" customWidth="1"/>
    <col min="3" max="3" width="40.6640625" customWidth="1"/>
    <col min="4" max="4" width="7.33203125" customWidth="1"/>
    <col min="5" max="5" width="7.88671875" customWidth="1"/>
    <col min="6" max="6" width="9.109375" bestFit="1" customWidth="1"/>
    <col min="8" max="8" width="9.109375" bestFit="1" customWidth="1"/>
    <col min="9" max="9" width="10" customWidth="1"/>
    <col min="10" max="10" width="12.33203125" customWidth="1"/>
    <col min="14" max="14" width="11.109375" bestFit="1" customWidth="1"/>
  </cols>
  <sheetData>
    <row r="1" spans="1:11" ht="36.75" customHeight="1">
      <c r="A1" s="45" t="s">
        <v>25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>
      <c r="A2" s="46" t="s">
        <v>0</v>
      </c>
      <c r="B2" s="46"/>
      <c r="C2" s="46"/>
      <c r="D2" s="46"/>
      <c r="E2" s="46"/>
      <c r="F2" s="46"/>
      <c r="G2" s="46"/>
      <c r="H2" s="1"/>
      <c r="I2" s="1"/>
      <c r="J2" s="1"/>
      <c r="K2" s="1"/>
    </row>
    <row r="3" spans="1:11">
      <c r="A3" s="47" t="s">
        <v>1</v>
      </c>
      <c r="B3" s="47"/>
      <c r="C3" s="47"/>
      <c r="D3" s="47"/>
      <c r="E3" s="47"/>
      <c r="F3" s="47"/>
      <c r="G3" s="19"/>
      <c r="H3" s="2"/>
      <c r="I3" s="2"/>
      <c r="J3" s="2"/>
      <c r="K3" s="2"/>
    </row>
    <row r="4" spans="1:11" ht="15.75" customHeight="1">
      <c r="A4" s="48" t="s">
        <v>2</v>
      </c>
      <c r="B4" s="48" t="s">
        <v>3</v>
      </c>
      <c r="C4" s="48" t="s">
        <v>4</v>
      </c>
      <c r="D4" s="49" t="s">
        <v>5</v>
      </c>
      <c r="E4" s="49" t="s">
        <v>6</v>
      </c>
      <c r="F4" s="51" t="s">
        <v>7</v>
      </c>
      <c r="G4" s="52"/>
      <c r="H4" s="53"/>
      <c r="I4" s="49" t="s">
        <v>8</v>
      </c>
      <c r="J4" s="49" t="s">
        <v>9</v>
      </c>
      <c r="K4" s="2"/>
    </row>
    <row r="5" spans="1:11">
      <c r="A5" s="48"/>
      <c r="B5" s="48"/>
      <c r="C5" s="48"/>
      <c r="D5" s="50"/>
      <c r="E5" s="50"/>
      <c r="F5" s="10" t="s">
        <v>10</v>
      </c>
      <c r="G5" s="10" t="s">
        <v>11</v>
      </c>
      <c r="H5" s="10" t="s">
        <v>12</v>
      </c>
      <c r="I5" s="50"/>
      <c r="J5" s="50"/>
      <c r="K5" s="2"/>
    </row>
    <row r="6" spans="1:11">
      <c r="A6" s="21">
        <v>1</v>
      </c>
      <c r="B6" s="11">
        <v>2</v>
      </c>
      <c r="C6" s="21">
        <v>3</v>
      </c>
      <c r="D6" s="11">
        <v>4</v>
      </c>
      <c r="E6" s="11">
        <v>5</v>
      </c>
      <c r="F6" s="21">
        <v>6</v>
      </c>
      <c r="G6" s="11">
        <v>7</v>
      </c>
      <c r="H6" s="21">
        <v>8</v>
      </c>
      <c r="I6" s="21">
        <v>9</v>
      </c>
      <c r="J6" s="21">
        <v>10</v>
      </c>
      <c r="K6" s="2"/>
    </row>
    <row r="7" spans="1:11" ht="90" customHeight="1">
      <c r="A7" s="21">
        <v>1</v>
      </c>
      <c r="B7" s="29" t="s">
        <v>23</v>
      </c>
      <c r="C7" s="30" t="s">
        <v>28</v>
      </c>
      <c r="D7" s="27" t="s">
        <v>19</v>
      </c>
      <c r="E7" s="12">
        <v>25</v>
      </c>
      <c r="F7" s="13">
        <v>2869</v>
      </c>
      <c r="G7" s="13">
        <v>2570</v>
      </c>
      <c r="H7" s="13">
        <v>2754</v>
      </c>
      <c r="I7" s="22">
        <f>ROUND((F7+G7+H7)/3,2)</f>
        <v>2731</v>
      </c>
      <c r="J7" s="13"/>
      <c r="K7" s="7"/>
    </row>
    <row r="8" spans="1:11" ht="19.2" customHeight="1">
      <c r="A8" s="37" t="s">
        <v>14</v>
      </c>
      <c r="B8" s="38"/>
      <c r="C8" s="38"/>
      <c r="D8" s="38"/>
      <c r="E8" s="38"/>
      <c r="F8" s="38"/>
      <c r="G8" s="38"/>
      <c r="H8" s="38"/>
      <c r="I8" s="39"/>
      <c r="J8" s="23">
        <f>I7*E7</f>
        <v>68275</v>
      </c>
      <c r="K8" s="7"/>
    </row>
    <row r="9" spans="1:11" ht="78.599999999999994" customHeight="1">
      <c r="A9" s="21">
        <v>2</v>
      </c>
      <c r="B9" s="29" t="s">
        <v>23</v>
      </c>
      <c r="C9" s="30" t="s">
        <v>29</v>
      </c>
      <c r="D9" s="27" t="s">
        <v>19</v>
      </c>
      <c r="E9" s="12">
        <v>10</v>
      </c>
      <c r="F9" s="13">
        <v>3069</v>
      </c>
      <c r="G9" s="13">
        <v>2750</v>
      </c>
      <c r="H9" s="13">
        <v>2946</v>
      </c>
      <c r="I9" s="22">
        <f>ROUND((F9+G9+H9)/3,2)</f>
        <v>2921.67</v>
      </c>
      <c r="J9" s="13"/>
      <c r="K9" s="7"/>
    </row>
    <row r="10" spans="1:11" ht="24.6" customHeight="1">
      <c r="A10" s="34" t="s">
        <v>15</v>
      </c>
      <c r="B10" s="35"/>
      <c r="C10" s="35"/>
      <c r="D10" s="35"/>
      <c r="E10" s="35"/>
      <c r="F10" s="35"/>
      <c r="G10" s="35"/>
      <c r="H10" s="35"/>
      <c r="I10" s="36"/>
      <c r="J10" s="23">
        <f>I9*E9</f>
        <v>29216.7</v>
      </c>
      <c r="K10" s="7"/>
    </row>
    <row r="11" spans="1:11" ht="92.4" customHeight="1">
      <c r="A11" s="28">
        <v>3</v>
      </c>
      <c r="B11" s="29" t="s">
        <v>23</v>
      </c>
      <c r="C11" s="31" t="s">
        <v>30</v>
      </c>
      <c r="D11" s="27" t="s">
        <v>19</v>
      </c>
      <c r="E11" s="12">
        <v>7</v>
      </c>
      <c r="F11" s="13">
        <v>9148</v>
      </c>
      <c r="G11" s="13">
        <v>8196</v>
      </c>
      <c r="H11" s="13">
        <v>8782</v>
      </c>
      <c r="I11" s="22">
        <f>ROUND((F11+G11+H11)/3,2)</f>
        <v>8708.67</v>
      </c>
      <c r="J11" s="13"/>
      <c r="K11" s="7"/>
    </row>
    <row r="12" spans="1:11" ht="15.6">
      <c r="A12" s="34" t="s">
        <v>15</v>
      </c>
      <c r="B12" s="35"/>
      <c r="C12" s="35"/>
      <c r="D12" s="35"/>
      <c r="E12" s="35"/>
      <c r="F12" s="35"/>
      <c r="G12" s="35"/>
      <c r="H12" s="35"/>
      <c r="I12" s="36"/>
      <c r="J12" s="23">
        <f>I11*E11</f>
        <v>60960.69</v>
      </c>
      <c r="K12" s="7"/>
    </row>
    <row r="13" spans="1:11" ht="96.6" customHeight="1">
      <c r="A13" s="28">
        <v>4</v>
      </c>
      <c r="B13" s="29" t="s">
        <v>23</v>
      </c>
      <c r="C13" s="31" t="s">
        <v>31</v>
      </c>
      <c r="D13" s="27" t="s">
        <v>19</v>
      </c>
      <c r="E13" s="12">
        <v>6</v>
      </c>
      <c r="F13" s="13">
        <v>10648</v>
      </c>
      <c r="G13" s="13">
        <v>9540</v>
      </c>
      <c r="H13" s="13">
        <v>10222</v>
      </c>
      <c r="I13" s="22">
        <f>ROUND((F13+G13+H13)/3,2)</f>
        <v>10136.67</v>
      </c>
      <c r="J13" s="13"/>
      <c r="K13" s="7"/>
    </row>
    <row r="14" spans="1:11" ht="15.6">
      <c r="A14" s="34" t="s">
        <v>15</v>
      </c>
      <c r="B14" s="35"/>
      <c r="C14" s="35"/>
      <c r="D14" s="35"/>
      <c r="E14" s="35"/>
      <c r="F14" s="35"/>
      <c r="G14" s="35"/>
      <c r="H14" s="35"/>
      <c r="I14" s="36"/>
      <c r="J14" s="23">
        <f>I13*E13</f>
        <v>60820.020000000004</v>
      </c>
      <c r="K14" s="7"/>
    </row>
    <row r="15" spans="1:11" ht="111" customHeight="1">
      <c r="A15" s="26">
        <v>5</v>
      </c>
      <c r="B15" s="29" t="s">
        <v>24</v>
      </c>
      <c r="C15" s="31" t="s">
        <v>32</v>
      </c>
      <c r="D15" s="27" t="s">
        <v>19</v>
      </c>
      <c r="E15" s="12">
        <v>114</v>
      </c>
      <c r="F15" s="13">
        <v>702</v>
      </c>
      <c r="G15" s="13">
        <v>721</v>
      </c>
      <c r="H15" s="13">
        <v>719</v>
      </c>
      <c r="I15" s="22">
        <f>ROUND((F15+G15+H15)/3,2)</f>
        <v>714</v>
      </c>
      <c r="J15" s="13"/>
      <c r="K15" s="7"/>
    </row>
    <row r="16" spans="1:11" ht="15.6">
      <c r="A16" s="34" t="s">
        <v>15</v>
      </c>
      <c r="B16" s="35"/>
      <c r="C16" s="35"/>
      <c r="D16" s="35"/>
      <c r="E16" s="35"/>
      <c r="F16" s="35"/>
      <c r="G16" s="35"/>
      <c r="H16" s="35"/>
      <c r="I16" s="36"/>
      <c r="J16" s="23">
        <f>I15*E15</f>
        <v>81396</v>
      </c>
      <c r="K16" s="7"/>
    </row>
    <row r="17" spans="1:14" ht="96.6" customHeight="1">
      <c r="A17" s="21">
        <v>6</v>
      </c>
      <c r="B17" s="29" t="s">
        <v>24</v>
      </c>
      <c r="C17" s="31" t="s">
        <v>33</v>
      </c>
      <c r="D17" s="27" t="s">
        <v>19</v>
      </c>
      <c r="E17" s="12">
        <v>50</v>
      </c>
      <c r="F17" s="13">
        <v>682</v>
      </c>
      <c r="G17" s="13">
        <v>699</v>
      </c>
      <c r="H17" s="13">
        <v>691</v>
      </c>
      <c r="I17" s="22">
        <f>ROUND((F17+G17+H17)/3,2)</f>
        <v>690.67</v>
      </c>
      <c r="J17" s="13"/>
      <c r="K17" s="7"/>
    </row>
    <row r="18" spans="1:14" ht="15.6">
      <c r="A18" s="34" t="s">
        <v>15</v>
      </c>
      <c r="B18" s="35"/>
      <c r="C18" s="35"/>
      <c r="D18" s="35"/>
      <c r="E18" s="35"/>
      <c r="F18" s="35"/>
      <c r="G18" s="35"/>
      <c r="H18" s="35"/>
      <c r="I18" s="36"/>
      <c r="J18" s="23">
        <f>I17*E17</f>
        <v>34533.5</v>
      </c>
      <c r="K18" s="7"/>
    </row>
    <row r="19" spans="1:14" ht="36" customHeight="1">
      <c r="A19" s="41" t="s">
        <v>13</v>
      </c>
      <c r="B19" s="42"/>
      <c r="C19" s="42"/>
      <c r="D19" s="42"/>
      <c r="E19" s="42"/>
      <c r="F19" s="42"/>
      <c r="G19" s="42"/>
      <c r="H19" s="42"/>
      <c r="I19" s="43"/>
      <c r="J19" s="14">
        <f>J8+J10+J12+J14+J16+J18</f>
        <v>335201.91000000003</v>
      </c>
      <c r="K19" s="7"/>
    </row>
    <row r="20" spans="1:14" s="3" customFormat="1" ht="18" hidden="1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2"/>
    </row>
    <row r="21" spans="1:14" s="4" customFormat="1" ht="15.75" customHeight="1">
      <c r="A21" s="44" t="s">
        <v>27</v>
      </c>
      <c r="B21" s="44"/>
      <c r="C21" s="44"/>
      <c r="D21" s="44"/>
      <c r="E21" s="44"/>
      <c r="F21" s="44"/>
      <c r="G21" s="44"/>
      <c r="H21" s="44"/>
      <c r="I21" s="44"/>
      <c r="J21" s="44"/>
      <c r="K21" s="2"/>
    </row>
    <row r="22" spans="1:14" s="4" customFormat="1" ht="14.4" customHeight="1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9"/>
    </row>
    <row r="23" spans="1:14" s="4" customFormat="1" ht="14.4" customHeight="1">
      <c r="A23" s="15" t="s">
        <v>10</v>
      </c>
      <c r="B23" s="32" t="s">
        <v>20</v>
      </c>
      <c r="C23" s="40"/>
      <c r="D23" s="18"/>
      <c r="E23" s="18"/>
      <c r="F23" s="18"/>
      <c r="G23" s="18"/>
      <c r="H23" s="18"/>
      <c r="I23" s="18"/>
      <c r="J23" s="18"/>
      <c r="K23" s="9"/>
    </row>
    <row r="24" spans="1:14" s="4" customFormat="1">
      <c r="A24" s="15" t="s">
        <v>11</v>
      </c>
      <c r="B24" s="32" t="s">
        <v>21</v>
      </c>
      <c r="C24" s="33"/>
      <c r="D24" s="18"/>
      <c r="E24" s="18"/>
      <c r="F24" s="18"/>
      <c r="G24" s="18"/>
      <c r="H24" s="18"/>
      <c r="I24" s="18"/>
      <c r="J24" s="18"/>
      <c r="K24" s="5"/>
    </row>
    <row r="25" spans="1:14" s="4" customFormat="1">
      <c r="A25" s="16" t="s">
        <v>12</v>
      </c>
      <c r="B25" s="32" t="s">
        <v>22</v>
      </c>
      <c r="C25" s="33"/>
      <c r="D25" s="18"/>
      <c r="E25" s="18"/>
      <c r="F25" s="18"/>
      <c r="G25" s="18"/>
      <c r="H25" s="18"/>
      <c r="I25" s="18"/>
      <c r="J25" s="18"/>
      <c r="K25" s="5"/>
    </row>
    <row r="26" spans="1:14" s="4" customFormat="1">
      <c r="A26" s="17"/>
      <c r="B26" s="6" t="s">
        <v>17</v>
      </c>
      <c r="C26" s="17"/>
      <c r="D26" s="17"/>
      <c r="E26" s="17"/>
      <c r="F26" s="17"/>
      <c r="G26" s="17"/>
      <c r="H26" s="17"/>
      <c r="I26" s="17"/>
      <c r="J26" s="17"/>
      <c r="K26" s="5"/>
    </row>
    <row r="27" spans="1:14" s="4" customFormat="1">
      <c r="A27" s="17"/>
      <c r="B27" s="5" t="s">
        <v>16</v>
      </c>
      <c r="C27" s="6"/>
      <c r="D27" s="6"/>
      <c r="E27" s="17"/>
      <c r="F27" s="17"/>
      <c r="G27" s="17"/>
      <c r="H27" s="17"/>
      <c r="I27" s="17"/>
      <c r="J27" s="17"/>
      <c r="K27" s="9"/>
    </row>
    <row r="28" spans="1:14" s="4" customFormat="1">
      <c r="A28" s="17"/>
      <c r="B28" s="6" t="s">
        <v>18</v>
      </c>
      <c r="C28" s="6"/>
      <c r="D28" s="6"/>
      <c r="E28" s="17"/>
      <c r="F28" s="17"/>
      <c r="G28" s="17"/>
      <c r="H28" s="17"/>
      <c r="I28" s="17"/>
      <c r="J28" s="17"/>
      <c r="K28" s="9"/>
    </row>
    <row r="29" spans="1:14">
      <c r="A29" s="17"/>
      <c r="B29" s="6" t="s">
        <v>26</v>
      </c>
      <c r="C29" s="6"/>
      <c r="D29" s="6"/>
      <c r="E29" s="17"/>
      <c r="F29" s="17"/>
      <c r="G29" s="17"/>
      <c r="H29" s="17"/>
      <c r="I29" s="17"/>
      <c r="J29" s="17"/>
      <c r="K29" s="9"/>
    </row>
    <row r="30" spans="1:14">
      <c r="A30" s="2"/>
      <c r="B30" s="2"/>
      <c r="C30" s="2"/>
      <c r="D30" s="2"/>
      <c r="E30" s="2"/>
      <c r="F30" s="2"/>
      <c r="G30" s="2"/>
      <c r="H30" s="2"/>
      <c r="I30" s="2"/>
      <c r="J30" s="2"/>
      <c r="K30" s="9"/>
    </row>
    <row r="31" spans="1:14">
      <c r="A31" s="2"/>
      <c r="B31" s="2"/>
      <c r="C31" s="2"/>
      <c r="D31" s="2"/>
      <c r="E31" s="2"/>
      <c r="F31" s="2"/>
      <c r="G31" s="2"/>
      <c r="H31" s="2"/>
      <c r="I31" s="2"/>
      <c r="J31" s="25"/>
      <c r="K31" s="2"/>
    </row>
    <row r="32" spans="1:1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N32" s="24"/>
    </row>
    <row r="33" spans="1:1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</sheetData>
  <mergeCells count="22">
    <mergeCell ref="A1:K1"/>
    <mergeCell ref="A2:G2"/>
    <mergeCell ref="A3:F3"/>
    <mergeCell ref="A4:A5"/>
    <mergeCell ref="B4:B5"/>
    <mergeCell ref="C4:C5"/>
    <mergeCell ref="D4:D5"/>
    <mergeCell ref="E4:E5"/>
    <mergeCell ref="F4:H4"/>
    <mergeCell ref="I4:I5"/>
    <mergeCell ref="J4:J5"/>
    <mergeCell ref="B24:C24"/>
    <mergeCell ref="B25:C25"/>
    <mergeCell ref="A10:I10"/>
    <mergeCell ref="A8:I8"/>
    <mergeCell ref="B23:C23"/>
    <mergeCell ref="A18:I18"/>
    <mergeCell ref="A19:I19"/>
    <mergeCell ref="A21:J21"/>
    <mergeCell ref="A16:I16"/>
    <mergeCell ref="A12:I12"/>
    <mergeCell ref="A14:I14"/>
  </mergeCells>
  <pageMargins left="0.70866141732283472" right="0.70866141732283472" top="0.74803149606299213" bottom="0.74803149606299213" header="0.31496062992125984" footer="0.31496062992125984"/>
  <pageSetup paperSize="9" scale="5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2019-03-01T13:15:57Z</dcterms:modified>
</cp:coreProperties>
</file>