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555" windowWidth="14670" windowHeight="7590"/>
  </bookViews>
  <sheets>
    <sheet name="2 пол.2016" sheetId="15" r:id="rId1"/>
  </sheets>
  <definedNames>
    <definedName name="_xlnm.Print_Area" localSheetId="0">'2 пол.2016'!$A$1:$L$23</definedName>
  </definedNames>
  <calcPr calcId="145621"/>
</workbook>
</file>

<file path=xl/calcChain.xml><?xml version="1.0" encoding="utf-8"?>
<calcChain xmlns="http://schemas.openxmlformats.org/spreadsheetml/2006/main">
  <c r="K12" i="15" l="1"/>
  <c r="K10" i="15" l="1"/>
  <c r="L11" i="15" s="1"/>
  <c r="L13" i="15" l="1"/>
  <c r="K8" i="15"/>
  <c r="L9" i="15" s="1"/>
  <c r="K6" i="15"/>
  <c r="L7" i="15" s="1"/>
  <c r="L14" i="15" l="1"/>
</calcChain>
</file>

<file path=xl/sharedStrings.xml><?xml version="1.0" encoding="utf-8"?>
<sst xmlns="http://schemas.openxmlformats.org/spreadsheetml/2006/main" count="40" uniqueCount="34">
  <si>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</si>
  <si>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</si>
  <si>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</si>
  <si>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</si>
  <si>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</si>
  <si>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</si>
  <si>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</si>
  <si>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</si>
  <si>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</si>
  <si>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</si>
  <si>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</si>
  <si>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</si>
  <si>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</si>
  <si>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</si>
  <si>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 xml:space="preserve">ВСЕГО: Начальная (максимальная) цена гражданско-правового договора </t>
  </si>
  <si>
    <t>Смесь из 6 видов сухофруктов плодов и ягод</t>
  </si>
  <si>
    <t xml:space="preserve">Курага </t>
  </si>
  <si>
    <t>IV. Обоснование начальной (максимальной) цены гражданско-правового договора на поставку продуктов питания (сухофрукты)</t>
  </si>
  <si>
    <t>Ф.И.О.  руководителя    В.В.Погребняк                    Подпись ______________________</t>
  </si>
  <si>
    <t>МБОУ "Гимназия"</t>
  </si>
  <si>
    <t>кг</t>
  </si>
  <si>
    <t>Шиповник</t>
  </si>
  <si>
    <t xml:space="preserve">Метод определения цены: метод сопоставимых рыночных цен </t>
  </si>
  <si>
    <t>вх. № 52 от 06.10.2016</t>
  </si>
  <si>
    <t>Урюк</t>
  </si>
  <si>
    <t xml:space="preserve"> Высший сорт, плоды цельные, хорошо высушенные, без загрязнения, без гнили и плесени, без посторонней примеси. Упакованы в полиэтиленовые пакеты не менее 5 и не более 10 кг. ГОСТ 12003-76</t>
  </si>
  <si>
    <t>Плоды целые хорошо высушенные с косточкой, без загрязнения. Цвет от желтого до ораньжево-красного, вкус и запах свойственный фруктам данного вида, без постороннего запаха. Фасованые в полиэтиленовые пакеты не более 10 кг. ГОСТ 32896-2014</t>
  </si>
  <si>
    <t>Плоды цельные, хорошо высушенные, без загрязнений, без плесени и гнили, без посторонней примеси. Упаковка в полиэтиленовые пакеты не менее 5 и не более 10 кг. ГОСТ 1994-93</t>
  </si>
  <si>
    <t>вх. № 74 от 15.11.2016</t>
  </si>
  <si>
    <t>вх. № 76 от 18.11.2016</t>
  </si>
  <si>
    <t>вх. № 77 от 18.11.2016</t>
  </si>
  <si>
    <t>Дата составления сводной  таблицы    18.11.2016 г.</t>
  </si>
  <si>
    <t>Плоды цельные, без косточки, хорошо высушенные, без загрязнений, без гнили и плесени, без посторонней примеси. Упаковка в полиэтиленовые пакеты от 5 кг. ГОСТ 32896-2014</t>
  </si>
  <si>
    <t>Способ осуществления закупки: аукцион в электронный форме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</si>
</sst>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52">
    <xf numFmtId="0" fontId="0" fillId="0" borderId="0" xfId="0"/>
    <xf numFmtId="0" fontId="6" fillId="0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wrapText="1"/>
    </xf>
    <xf numFmtId="164" fontId="7" fillId="0" borderId="0" xfId="1" applyFont="1" applyFill="1" applyBorder="1" applyAlignment="1">
      <alignment horizontal="center" wrapText="1"/>
    </xf>
    <xf numFmtId="0" fontId="13" fillId="0" borderId="0" xfId="0" applyFont="1" applyFill="1" applyAlignment="1">
      <alignment horizontal="left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64" fontId="1" fillId="0" borderId="1" xfId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/>
    </xf>
    <xf numFmtId="164" fontId="14" fillId="0" borderId="1" xfId="1" applyFont="1" applyFill="1" applyBorder="1" applyAlignment="1">
      <alignment horizontal="left" vertical="center"/>
    </xf>
    <xf numFmtId="164" fontId="12" fillId="0" borderId="1" xfId="1" applyFont="1" applyFill="1" applyBorder="1" applyAlignment="1">
      <alignment horizontal="center" vertical="center"/>
    </xf>
    <xf numFmtId="164" fontId="9" fillId="0" borderId="1" xfId="1" applyFont="1" applyFill="1" applyBorder="1" applyAlignment="1">
      <alignment horizontal="center" vertical="center"/>
    </xf>
    <xf numFmtId="164" fontId="10" fillId="0" borderId="1" xfId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0" fillId="0" borderId="0" xfId="0" applyFill="1"/>
    <xf numFmtId="0" fontId="2" fillId="0" borderId="0" xfId="0" applyFont="1" applyFill="1" applyAlignment="1"/>
    <xf numFmtId="0" fontId="15" fillId="0" borderId="0" xfId="0" applyFont="1" applyFill="1"/>
    <xf numFmtId="164" fontId="6" fillId="0" borderId="0" xfId="1" applyFont="1" applyFill="1" applyBorder="1" applyAlignment="1">
      <alignment horizontal="left"/>
    </xf>
    <xf numFmtId="164" fontId="3" fillId="0" borderId="0" xfId="1" applyFont="1" applyFill="1" applyBorder="1" applyAlignment="1">
      <alignment horizontal="left" vertical="center" wrapText="1"/>
    </xf>
    <xf numFmtId="0" fontId="6" fillId="0" borderId="0" xfId="0" applyFont="1" applyFill="1" applyAlignment="1"/>
    <xf numFmtId="164" fontId="6" fillId="0" borderId="0" xfId="1" applyFont="1" applyFill="1"/>
    <xf numFmtId="0" fontId="8" fillId="0" borderId="0" xfId="0" applyFont="1" applyFill="1" applyAlignment="1"/>
    <xf numFmtId="0" fontId="8" fillId="0" borderId="0" xfId="0" applyFont="1" applyFill="1"/>
    <xf numFmtId="164" fontId="0" fillId="0" borderId="0" xfId="1" applyFont="1" applyFill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/>
    <xf numFmtId="0" fontId="6" fillId="0" borderId="0" xfId="0" applyFont="1" applyFill="1" applyAlignment="1"/>
    <xf numFmtId="0" fontId="1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top"/>
    </xf>
    <xf numFmtId="0" fontId="14" fillId="0" borderId="4" xfId="0" applyFont="1" applyFill="1" applyBorder="1" applyAlignment="1">
      <alignment horizontal="left" vertical="top"/>
    </xf>
    <xf numFmtId="0" fontId="14" fillId="0" borderId="3" xfId="0" applyFont="1" applyFill="1" applyBorder="1" applyAlignment="1">
      <alignment horizontal="left" vertical="top"/>
    </xf>
    <xf numFmtId="0" fontId="7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topLeftCell="A10" zoomScaleNormal="100" workbookViewId="0">
      <selection activeCell="L6" sqref="L6"/>
    </sheetView>
  </sheetViews>
  <sheetFormatPr defaultRowHeight="15" x14ac:dyDescent="0.25"/>
  <cols>
    <col min="1" max="1" width="6.28515625" style="24" customWidth="1"/>
    <col min="2" max="2" width="12.85546875" style="24" customWidth="1"/>
    <col min="3" max="3" width="43.85546875" style="24" customWidth="1"/>
    <col min="4" max="4" width="7.140625" style="24" customWidth="1"/>
    <col min="5" max="5" width="7.42578125" style="24" customWidth="1"/>
    <col min="6" max="8" width="9.140625" style="24"/>
    <col min="9" max="9" width="0" style="24" hidden="1" customWidth="1"/>
    <col min="10" max="10" width="9.140625" style="24"/>
    <col min="11" max="11" width="12.7109375" style="24" customWidth="1"/>
    <col min="12" max="12" width="15.42578125" style="33" customWidth="1"/>
    <col min="13" max="16384" width="9.140625" style="24"/>
  </cols>
  <sheetData>
    <row r="1" spans="1:13" ht="30.75" customHeight="1" x14ac:dyDescent="0.25">
      <c r="A1" s="45" t="s">
        <v>17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ht="30.75" customHeight="1" x14ac:dyDescent="0.25">
      <c r="A2" s="48" t="s">
        <v>33</v>
      </c>
      <c r="B2" s="48"/>
      <c r="C2" s="48"/>
      <c r="D2" s="48"/>
      <c r="E2" s="48"/>
      <c r="F2" s="48"/>
      <c r="G2" s="48"/>
      <c r="H2" s="48"/>
      <c r="I2" s="5"/>
      <c r="J2" s="5"/>
      <c r="K2" s="5"/>
      <c r="L2" s="6"/>
    </row>
    <row r="3" spans="1:13" ht="14.25" customHeight="1" x14ac:dyDescent="0.25">
      <c r="A3" s="7" t="s">
        <v>22</v>
      </c>
      <c r="B3" s="8"/>
      <c r="C3" s="8"/>
      <c r="D3" s="9"/>
      <c r="E3" s="9"/>
      <c r="F3" s="9"/>
      <c r="G3" s="9"/>
      <c r="H3" s="9"/>
      <c r="I3" s="5"/>
      <c r="J3" s="5"/>
      <c r="K3" s="5"/>
      <c r="L3" s="6"/>
    </row>
    <row r="4" spans="1:13" ht="19.5" customHeight="1" x14ac:dyDescent="0.25">
      <c r="A4" s="46" t="s">
        <v>0</v>
      </c>
      <c r="B4" s="47" t="s">
        <v>8</v>
      </c>
      <c r="C4" s="47" t="s">
        <v>9</v>
      </c>
      <c r="D4" s="47" t="s">
        <v>10</v>
      </c>
      <c r="E4" s="47" t="s">
        <v>1</v>
      </c>
      <c r="F4" s="49" t="s">
        <v>2</v>
      </c>
      <c r="G4" s="50"/>
      <c r="H4" s="50"/>
      <c r="I4" s="50"/>
      <c r="J4" s="51"/>
      <c r="K4" s="10"/>
      <c r="L4" s="11"/>
    </row>
    <row r="5" spans="1:13" ht="25.5" x14ac:dyDescent="0.25">
      <c r="A5" s="46"/>
      <c r="B5" s="47"/>
      <c r="C5" s="47"/>
      <c r="D5" s="47"/>
      <c r="E5" s="47"/>
      <c r="F5" s="12" t="s">
        <v>3</v>
      </c>
      <c r="G5" s="12" t="s">
        <v>4</v>
      </c>
      <c r="H5" s="12" t="s">
        <v>5</v>
      </c>
      <c r="I5" s="12" t="s">
        <v>13</v>
      </c>
      <c r="J5" s="12" t="s">
        <v>12</v>
      </c>
      <c r="K5" s="12" t="s">
        <v>6</v>
      </c>
      <c r="L5" s="13" t="s">
        <v>7</v>
      </c>
    </row>
    <row r="6" spans="1:13" ht="54.75" customHeight="1" x14ac:dyDescent="0.25">
      <c r="A6" s="14">
        <v>1</v>
      </c>
      <c r="B6" s="15" t="s">
        <v>15</v>
      </c>
      <c r="C6" s="15" t="s">
        <v>25</v>
      </c>
      <c r="D6" s="16" t="s">
        <v>20</v>
      </c>
      <c r="E6" s="17">
        <v>50</v>
      </c>
      <c r="F6" s="3">
        <v>165</v>
      </c>
      <c r="G6" s="3">
        <v>140</v>
      </c>
      <c r="H6" s="3">
        <v>160</v>
      </c>
      <c r="I6" s="3"/>
      <c r="J6" s="3">
        <v>140</v>
      </c>
      <c r="K6" s="18">
        <f>(F6+G6+H6+J6)/4</f>
        <v>151.25</v>
      </c>
      <c r="L6" s="19"/>
    </row>
    <row r="7" spans="1:13" x14ac:dyDescent="0.25">
      <c r="A7" s="37" t="s">
        <v>11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20">
        <f>E6*K6</f>
        <v>7562.5</v>
      </c>
    </row>
    <row r="8" spans="1:13" ht="66" customHeight="1" x14ac:dyDescent="0.25">
      <c r="A8" s="14">
        <v>2</v>
      </c>
      <c r="B8" s="15" t="s">
        <v>24</v>
      </c>
      <c r="C8" s="15" t="s">
        <v>26</v>
      </c>
      <c r="D8" s="16" t="s">
        <v>20</v>
      </c>
      <c r="E8" s="17">
        <v>25</v>
      </c>
      <c r="F8" s="3">
        <v>305</v>
      </c>
      <c r="G8" s="3">
        <v>330</v>
      </c>
      <c r="H8" s="3">
        <v>240</v>
      </c>
      <c r="I8" s="3">
        <v>0</v>
      </c>
      <c r="J8" s="3">
        <v>240</v>
      </c>
      <c r="K8" s="18">
        <f>(F8+G8+H8+J8)/4</f>
        <v>278.75</v>
      </c>
      <c r="L8" s="19"/>
    </row>
    <row r="9" spans="1:13" x14ac:dyDescent="0.25">
      <c r="A9" s="37" t="s">
        <v>11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20">
        <f>E8*K8</f>
        <v>6968.75</v>
      </c>
    </row>
    <row r="10" spans="1:13" ht="51" x14ac:dyDescent="0.25">
      <c r="A10" s="14">
        <v>3</v>
      </c>
      <c r="B10" s="15" t="s">
        <v>16</v>
      </c>
      <c r="C10" s="15" t="s">
        <v>32</v>
      </c>
      <c r="D10" s="16" t="s">
        <v>20</v>
      </c>
      <c r="E10" s="17">
        <v>50</v>
      </c>
      <c r="F10" s="3">
        <v>305</v>
      </c>
      <c r="G10" s="3">
        <v>360</v>
      </c>
      <c r="H10" s="3">
        <v>340</v>
      </c>
      <c r="I10" s="3"/>
      <c r="J10" s="3">
        <v>300</v>
      </c>
      <c r="K10" s="18">
        <f>(F10+G10+H10+J10)/4</f>
        <v>326.25</v>
      </c>
      <c r="L10" s="20"/>
      <c r="M10" s="26"/>
    </row>
    <row r="11" spans="1:13" x14ac:dyDescent="0.25">
      <c r="A11" s="42" t="s">
        <v>11</v>
      </c>
      <c r="B11" s="43"/>
      <c r="C11" s="43"/>
      <c r="D11" s="43"/>
      <c r="E11" s="43"/>
      <c r="F11" s="43"/>
      <c r="G11" s="43"/>
      <c r="H11" s="43"/>
      <c r="I11" s="43"/>
      <c r="J11" s="43"/>
      <c r="K11" s="44"/>
      <c r="L11" s="20">
        <f>E10*K10</f>
        <v>16312.5</v>
      </c>
      <c r="M11" s="26"/>
    </row>
    <row r="12" spans="1:13" ht="52.5" customHeight="1" x14ac:dyDescent="0.25">
      <c r="A12" s="14">
        <v>4</v>
      </c>
      <c r="B12" s="15" t="s">
        <v>21</v>
      </c>
      <c r="C12" s="15" t="s">
        <v>27</v>
      </c>
      <c r="D12" s="16" t="s">
        <v>20</v>
      </c>
      <c r="E12" s="17">
        <v>30</v>
      </c>
      <c r="F12" s="3">
        <v>195</v>
      </c>
      <c r="G12" s="3">
        <v>210</v>
      </c>
      <c r="H12" s="3">
        <v>200</v>
      </c>
      <c r="I12" s="3"/>
      <c r="J12" s="3">
        <v>190</v>
      </c>
      <c r="K12" s="18">
        <f>(F12+G12+H12+J12)/4</f>
        <v>198.75</v>
      </c>
      <c r="L12" s="20"/>
      <c r="M12" s="26"/>
    </row>
    <row r="13" spans="1:13" x14ac:dyDescent="0.25">
      <c r="A13" s="38" t="s">
        <v>11</v>
      </c>
      <c r="B13" s="39"/>
      <c r="C13" s="39"/>
      <c r="D13" s="39"/>
      <c r="E13" s="39"/>
      <c r="F13" s="39"/>
      <c r="G13" s="39"/>
      <c r="H13" s="39"/>
      <c r="I13" s="39"/>
      <c r="J13" s="39"/>
      <c r="K13" s="40"/>
      <c r="L13" s="21">
        <f>E12*K12</f>
        <v>5962.5</v>
      </c>
    </row>
    <row r="14" spans="1:13" x14ac:dyDescent="0.25">
      <c r="A14" s="41" t="s">
        <v>14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22">
        <f>L13+L11+L9+L7</f>
        <v>36806.25</v>
      </c>
    </row>
    <row r="15" spans="1:13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7"/>
    </row>
    <row r="16" spans="1:13" ht="14.25" customHeight="1" x14ac:dyDescent="0.25">
      <c r="A16" s="2">
        <v>1</v>
      </c>
      <c r="B16" s="34" t="s">
        <v>23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1:12" ht="14.25" customHeight="1" x14ac:dyDescent="0.25">
      <c r="A17" s="2">
        <v>2</v>
      </c>
      <c r="B17" s="34" t="s">
        <v>29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</row>
    <row r="18" spans="1:12" ht="14.25" customHeight="1" x14ac:dyDescent="0.25">
      <c r="A18" s="2">
        <v>3</v>
      </c>
      <c r="B18" s="34" t="s">
        <v>28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</row>
    <row r="19" spans="1:12" ht="14.25" customHeight="1" x14ac:dyDescent="0.25">
      <c r="A19" s="2">
        <v>4</v>
      </c>
      <c r="B19" s="34" t="s">
        <v>30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</row>
    <row r="20" spans="1:12" ht="14.25" customHeight="1" x14ac:dyDescent="0.25">
      <c r="A20" s="2"/>
      <c r="B20" s="4"/>
      <c r="C20" s="4"/>
      <c r="D20" s="4"/>
      <c r="E20" s="4"/>
      <c r="F20" s="4"/>
      <c r="G20" s="4"/>
      <c r="H20" s="4"/>
      <c r="I20" s="4"/>
      <c r="J20" s="4"/>
      <c r="K20" s="4"/>
      <c r="L20" s="28"/>
    </row>
    <row r="21" spans="1:12" ht="15.75" x14ac:dyDescent="0.25">
      <c r="A21" s="35" t="s">
        <v>19</v>
      </c>
      <c r="B21" s="36"/>
      <c r="C21" s="29"/>
      <c r="D21" s="1"/>
      <c r="E21" s="1"/>
      <c r="F21" s="1"/>
      <c r="G21" s="1"/>
      <c r="H21" s="1"/>
      <c r="I21" s="1"/>
      <c r="J21" s="1"/>
      <c r="K21" s="1"/>
      <c r="L21" s="30"/>
    </row>
    <row r="22" spans="1:12" ht="15.75" x14ac:dyDescent="0.25">
      <c r="A22" s="25" t="s">
        <v>18</v>
      </c>
      <c r="B22" s="25"/>
      <c r="C22" s="25"/>
      <c r="D22" s="25"/>
      <c r="E22" s="25"/>
      <c r="F22" s="25"/>
      <c r="G22" s="25"/>
      <c r="H22" s="25"/>
      <c r="I22" s="1"/>
      <c r="J22" s="1"/>
      <c r="K22" s="1"/>
      <c r="L22" s="30"/>
    </row>
    <row r="23" spans="1:12" ht="15.75" x14ac:dyDescent="0.25">
      <c r="A23" s="25" t="s">
        <v>31</v>
      </c>
      <c r="B23" s="31"/>
      <c r="C23" s="31"/>
      <c r="D23" s="32"/>
      <c r="E23" s="32"/>
      <c r="F23" s="32"/>
      <c r="G23" s="1"/>
      <c r="H23" s="1"/>
      <c r="I23" s="1"/>
      <c r="J23" s="1"/>
      <c r="K23" s="1"/>
      <c r="L23" s="30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30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30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30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30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30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30"/>
    </row>
  </sheetData>
  <mergeCells count="18">
    <mergeCell ref="A1:L1"/>
    <mergeCell ref="A4:A5"/>
    <mergeCell ref="B4:B5"/>
    <mergeCell ref="C4:C5"/>
    <mergeCell ref="D4:D5"/>
    <mergeCell ref="E4:E5"/>
    <mergeCell ref="A2:H2"/>
    <mergeCell ref="F4:J4"/>
    <mergeCell ref="B18:L18"/>
    <mergeCell ref="A21:B21"/>
    <mergeCell ref="A7:K7"/>
    <mergeCell ref="A9:K9"/>
    <mergeCell ref="A13:K13"/>
    <mergeCell ref="A14:K14"/>
    <mergeCell ref="B16:L16"/>
    <mergeCell ref="B17:L17"/>
    <mergeCell ref="A11:K11"/>
    <mergeCell ref="B19:L19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пол.2016</vt:lpstr>
      <vt:lpstr>'2 пол.2016'!Область_печати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2016-12-12T06:55:19Z</cp:lastPrinted>
  <dcterms:created xsi:type="dcterms:W3CDTF">2014-02-14T07:05:08Z</dcterms:created>
  <dcterms:modified xsi:type="dcterms:W3CDTF">2016-12-27T06:15:07Z</dcterms:modified>
</cp:coreProperties>
</file>