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45" i="1" l="1"/>
  <c r="D45" i="1"/>
  <c r="E45" i="1"/>
  <c r="F45" i="1"/>
  <c r="B45" i="1"/>
  <c r="C39" i="1"/>
  <c r="D39" i="1"/>
  <c r="E39" i="1"/>
  <c r="B39" i="1"/>
  <c r="F38" i="1"/>
  <c r="F39" i="1" s="1"/>
  <c r="C33" i="1"/>
  <c r="D33" i="1"/>
  <c r="E33" i="1"/>
  <c r="F33" i="1"/>
  <c r="B33" i="1"/>
  <c r="C21" i="1"/>
  <c r="D21" i="1"/>
  <c r="B21" i="1"/>
  <c r="D15" i="1"/>
  <c r="C15" i="1"/>
  <c r="B15" i="1"/>
  <c r="B9" i="1"/>
</calcChain>
</file>

<file path=xl/sharedStrings.xml><?xml version="1.0" encoding="utf-8"?>
<sst xmlns="http://schemas.openxmlformats.org/spreadsheetml/2006/main" count="77" uniqueCount="37">
  <si>
    <t xml:space="preserve">Категории </t>
  </si>
  <si>
    <t>Средняя цена, руб.</t>
  </si>
  <si>
    <t>Начальная (максимальная) цена, руб.</t>
  </si>
  <si>
    <t xml:space="preserve">Цена/поставщики </t>
  </si>
  <si>
    <t>Наименование товара</t>
  </si>
  <si>
    <t xml:space="preserve">Характеристики </t>
  </si>
  <si>
    <t>Кол-во ед. товара</t>
  </si>
  <si>
    <t>Модель, производитель</t>
  </si>
  <si>
    <t xml:space="preserve">Цена за ед.товара </t>
  </si>
  <si>
    <t>Итого</t>
  </si>
  <si>
    <t>Мыло туалетное твердое</t>
  </si>
  <si>
    <t>Средства для дезодорирования и ароматизации воздуха в помещениях.</t>
  </si>
  <si>
    <t>литр</t>
  </si>
  <si>
    <t>штука</t>
  </si>
  <si>
    <t>Средство для чистки ковров и мягкой мебели</t>
  </si>
  <si>
    <t>Метод определения начальной (максимальной) цены контракта: метод сопоставимых рыночных цен (анализа рынка)</t>
  </si>
  <si>
    <t>ВСЕГО</t>
  </si>
  <si>
    <t>ВСЕГО с доставкой</t>
  </si>
  <si>
    <t>киллограмм</t>
  </si>
  <si>
    <t xml:space="preserve">Средство для чистки ковров и мягкой мебели. Объем:  не менее 400 мл. и не более 500 мл. Обрабатываемая поверхность: ковры, мягкая мебель, ткань. Консистенция: жидкость. Для ручной чистки: да. Наличие распылителя: да.
</t>
  </si>
  <si>
    <t xml:space="preserve">Работник контрактной службы </t>
  </si>
  <si>
    <t>Лекомцева Е.А.</t>
  </si>
  <si>
    <t>Чистящий порошок</t>
  </si>
  <si>
    <t>Мыло туалетное жидкое</t>
  </si>
  <si>
    <t>Порошок чистящий</t>
  </si>
  <si>
    <t xml:space="preserve">1- Коммерческое предложение б/н от 24.04.2020 </t>
  </si>
  <si>
    <t>2- Коммерческое предложение б/н от 24.04.2020</t>
  </si>
  <si>
    <t>3- Коммерческое предложение б/н от 24.04.2020</t>
  </si>
  <si>
    <t xml:space="preserve">Марка мыла: Экстра (Э); Наличие антибактериального компонента: Да; Наличие ароматической отдушки: Да. 
</t>
  </si>
  <si>
    <t xml:space="preserve">Наличие антистатического компонента: Нет; Наличие ароматизатора: Да;   Средство абразивное: Нет; Средство хлорсодержащее: Нет. </t>
  </si>
  <si>
    <t xml:space="preserve">Средство абразивное: Нет; Средство хлорсодержащее: Да; Наличие ароматизатора: Да; Наличие антистатического компонента: Да.
</t>
  </si>
  <si>
    <t>Вид товара: освежитель воздуха; Форма выпуска: спрей</t>
  </si>
  <si>
    <t>Наличие антибактериального компонента: Да; Наличие ароматической отдушки: Да.</t>
  </si>
  <si>
    <t>Средство для прочистки канализационных труб</t>
  </si>
  <si>
    <t xml:space="preserve">Форма выпуска: жидкость. Объем/вес: не менее 500 мл/г. Материал труб: универсальный. Эффект от использования: устраняет засоры, устраняет неприятный запах. Эффективен в холодной воде: да. Без хлора: да. Упаковка: флакон.
</t>
  </si>
  <si>
    <t>IV. ОБОСНОВАНИЕ НАЧАЛЬНОЙ (МАКСИМАЛЬНОЙ) ЦЕНЫ КОНТРАКТА НА ПОСТАВКУ ХОЗЯЙСТВЕННЫХ ТОВАРОВ</t>
  </si>
  <si>
    <t>Начальная (максимальная) цена контракта: 6 703 (шесть тысяч семьсот три) рубля 19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</si>
</sst>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view="pageBreakPreview" zoomScale="115" zoomScaleSheetLayoutView="115" workbookViewId="0">
      <selection activeCell="A53" sqref="A53:C53"/>
    </sheetView>
  </sheetViews>
  <sheetFormatPr defaultRowHeight="15" x14ac:dyDescent="0.25"/>
  <cols>
    <col min="1" max="1" width="23.5703125" style="1" customWidth="1"/>
    <col min="2" max="6" width="15.42578125" style="1" customWidth="1"/>
    <col min="7" max="16384" width="9.140625" style="1"/>
  </cols>
  <sheetData>
    <row r="1" spans="1:6" ht="48" customHeight="1" x14ac:dyDescent="0.25">
      <c r="A1" s="19" t="s">
        <v>35</v>
      </c>
      <c r="B1" s="19"/>
      <c r="C1" s="19"/>
      <c r="D1" s="19"/>
      <c r="E1" s="19"/>
      <c r="F1" s="19"/>
    </row>
    <row r="2" spans="1:6" ht="41.25" customHeight="1" x14ac:dyDescent="0.25">
      <c r="A2" s="20" t="s">
        <v>15</v>
      </c>
      <c r="B2" s="20"/>
      <c r="C2" s="20"/>
      <c r="D2" s="20"/>
      <c r="E2" s="20"/>
      <c r="F2" s="20"/>
    </row>
    <row r="3" spans="1:6" ht="45" x14ac:dyDescent="0.25">
      <c r="A3" s="2" t="s">
        <v>0</v>
      </c>
      <c r="B3" s="13" t="s">
        <v>3</v>
      </c>
      <c r="C3" s="14"/>
      <c r="D3" s="14"/>
      <c r="E3" s="2" t="s">
        <v>1</v>
      </c>
      <c r="F3" s="2" t="s">
        <v>2</v>
      </c>
    </row>
    <row r="4" spans="1:6" x14ac:dyDescent="0.25">
      <c r="A4" s="2" t="s">
        <v>4</v>
      </c>
      <c r="B4" s="16" t="s">
        <v>10</v>
      </c>
      <c r="C4" s="17"/>
      <c r="D4" s="17"/>
      <c r="E4" s="17"/>
      <c r="F4" s="18"/>
    </row>
    <row r="5" spans="1:6" ht="32.25" customHeight="1" x14ac:dyDescent="0.25">
      <c r="A5" s="2" t="s">
        <v>5</v>
      </c>
      <c r="B5" s="21" t="s">
        <v>28</v>
      </c>
      <c r="C5" s="22"/>
      <c r="D5" s="22"/>
      <c r="E5" s="22"/>
      <c r="F5" s="23"/>
    </row>
    <row r="6" spans="1:6" x14ac:dyDescent="0.25">
      <c r="A6" s="2" t="s">
        <v>6</v>
      </c>
      <c r="B6" s="13">
        <v>18</v>
      </c>
      <c r="C6" s="14"/>
      <c r="D6" s="15"/>
      <c r="E6" s="14" t="s">
        <v>18</v>
      </c>
      <c r="F6" s="15"/>
    </row>
    <row r="7" spans="1:6" hidden="1" x14ac:dyDescent="0.25">
      <c r="A7" s="2" t="s">
        <v>7</v>
      </c>
      <c r="B7" s="13"/>
      <c r="C7" s="14"/>
      <c r="D7" s="14"/>
      <c r="E7" s="14"/>
      <c r="F7" s="15"/>
    </row>
    <row r="8" spans="1:6" x14ac:dyDescent="0.25">
      <c r="A8" s="2" t="s">
        <v>8</v>
      </c>
      <c r="B8" s="5">
        <v>155</v>
      </c>
      <c r="C8" s="5">
        <v>188</v>
      </c>
      <c r="D8" s="5">
        <v>165</v>
      </c>
      <c r="E8" s="10">
        <v>169.33</v>
      </c>
      <c r="F8" s="10">
        <v>169.33</v>
      </c>
    </row>
    <row r="9" spans="1:6" x14ac:dyDescent="0.25">
      <c r="A9" s="2" t="s">
        <v>9</v>
      </c>
      <c r="B9" s="5">
        <f>B8*B6</f>
        <v>2790</v>
      </c>
      <c r="C9" s="5">
        <v>3384</v>
      </c>
      <c r="D9" s="5">
        <v>2970</v>
      </c>
      <c r="E9" s="10">
        <v>3047.94</v>
      </c>
      <c r="F9" s="10">
        <v>3047.94</v>
      </c>
    </row>
    <row r="10" spans="1:6" x14ac:dyDescent="0.25">
      <c r="A10" s="2" t="s">
        <v>4</v>
      </c>
      <c r="B10" s="16" t="s">
        <v>22</v>
      </c>
      <c r="C10" s="17"/>
      <c r="D10" s="17"/>
      <c r="E10" s="17"/>
      <c r="F10" s="18"/>
    </row>
    <row r="11" spans="1:6" ht="33.75" customHeight="1" x14ac:dyDescent="0.25">
      <c r="A11" s="2" t="s">
        <v>5</v>
      </c>
      <c r="B11" s="13" t="s">
        <v>29</v>
      </c>
      <c r="C11" s="14"/>
      <c r="D11" s="14"/>
      <c r="E11" s="14"/>
      <c r="F11" s="15"/>
    </row>
    <row r="12" spans="1:6" x14ac:dyDescent="0.25">
      <c r="A12" s="2" t="s">
        <v>6</v>
      </c>
      <c r="B12" s="13">
        <v>4.8</v>
      </c>
      <c r="C12" s="14"/>
      <c r="D12" s="15"/>
      <c r="E12" s="13" t="s">
        <v>18</v>
      </c>
      <c r="F12" s="15"/>
    </row>
    <row r="13" spans="1:6" hidden="1" x14ac:dyDescent="0.25">
      <c r="A13" s="2" t="s">
        <v>7</v>
      </c>
      <c r="B13" s="2"/>
      <c r="C13" s="2"/>
      <c r="D13" s="2"/>
      <c r="E13" s="2"/>
      <c r="F13" s="2"/>
    </row>
    <row r="14" spans="1:6" x14ac:dyDescent="0.25">
      <c r="A14" s="2" t="s">
        <v>8</v>
      </c>
      <c r="B14" s="5">
        <v>82</v>
      </c>
      <c r="C14" s="5">
        <v>110</v>
      </c>
      <c r="D14" s="5">
        <v>95.2</v>
      </c>
      <c r="E14" s="10">
        <v>95.73</v>
      </c>
      <c r="F14" s="10">
        <v>95.73</v>
      </c>
    </row>
    <row r="15" spans="1:6" x14ac:dyDescent="0.25">
      <c r="A15" s="2" t="s">
        <v>9</v>
      </c>
      <c r="B15" s="5">
        <f>B12*B14</f>
        <v>393.59999999999997</v>
      </c>
      <c r="C15" s="5">
        <f>C14*B12</f>
        <v>528</v>
      </c>
      <c r="D15" s="5">
        <f>D14*B12</f>
        <v>456.96</v>
      </c>
      <c r="E15" s="10">
        <v>459.5</v>
      </c>
      <c r="F15" s="10">
        <v>459.5</v>
      </c>
    </row>
    <row r="16" spans="1:6" ht="18" customHeight="1" x14ac:dyDescent="0.25">
      <c r="A16" s="2" t="s">
        <v>4</v>
      </c>
      <c r="B16" s="25" t="s">
        <v>24</v>
      </c>
      <c r="C16" s="26"/>
      <c r="D16" s="26"/>
      <c r="E16" s="26"/>
      <c r="F16" s="27"/>
    </row>
    <row r="17" spans="1:6" ht="33" customHeight="1" x14ac:dyDescent="0.25">
      <c r="A17" s="2" t="s">
        <v>5</v>
      </c>
      <c r="B17" s="21" t="s">
        <v>30</v>
      </c>
      <c r="C17" s="22"/>
      <c r="D17" s="22"/>
      <c r="E17" s="22"/>
      <c r="F17" s="23"/>
    </row>
    <row r="18" spans="1:6" x14ac:dyDescent="0.25">
      <c r="A18" s="2" t="s">
        <v>6</v>
      </c>
      <c r="B18" s="13">
        <v>4.8</v>
      </c>
      <c r="C18" s="14"/>
      <c r="D18" s="15"/>
      <c r="E18" s="13" t="s">
        <v>18</v>
      </c>
      <c r="F18" s="15"/>
    </row>
    <row r="19" spans="1:6" hidden="1" x14ac:dyDescent="0.25">
      <c r="A19" s="2" t="s">
        <v>7</v>
      </c>
      <c r="B19" s="2">
        <v>73.64</v>
      </c>
      <c r="C19" s="2"/>
      <c r="D19" s="2"/>
      <c r="E19" s="2"/>
      <c r="F19" s="2"/>
    </row>
    <row r="20" spans="1:6" x14ac:dyDescent="0.25">
      <c r="A20" s="2" t="s">
        <v>8</v>
      </c>
      <c r="B20" s="6">
        <v>153.41999999999999</v>
      </c>
      <c r="C20" s="6">
        <v>145.83000000000001</v>
      </c>
      <c r="D20" s="6">
        <v>174.04</v>
      </c>
      <c r="E20" s="11">
        <v>157.76</v>
      </c>
      <c r="F20" s="11">
        <v>157.76</v>
      </c>
    </row>
    <row r="21" spans="1:6" x14ac:dyDescent="0.25">
      <c r="A21" s="2" t="s">
        <v>9</v>
      </c>
      <c r="B21" s="6">
        <f>B20*10</f>
        <v>1534.1999999999998</v>
      </c>
      <c r="C21" s="6">
        <f t="shared" ref="C21:D21" si="0">C20*10</f>
        <v>1458.3000000000002</v>
      </c>
      <c r="D21" s="6">
        <f t="shared" si="0"/>
        <v>1740.3999999999999</v>
      </c>
      <c r="E21" s="11">
        <v>757.25</v>
      </c>
      <c r="F21" s="11">
        <v>757.25</v>
      </c>
    </row>
    <row r="22" spans="1:6" x14ac:dyDescent="0.25">
      <c r="A22" s="2" t="s">
        <v>4</v>
      </c>
      <c r="B22" s="16" t="s">
        <v>11</v>
      </c>
      <c r="C22" s="17"/>
      <c r="D22" s="17"/>
      <c r="E22" s="17"/>
      <c r="F22" s="18"/>
    </row>
    <row r="23" spans="1:6" ht="18.75" customHeight="1" x14ac:dyDescent="0.25">
      <c r="A23" s="2" t="s">
        <v>5</v>
      </c>
      <c r="B23" s="13" t="s">
        <v>31</v>
      </c>
      <c r="C23" s="14"/>
      <c r="D23" s="14"/>
      <c r="E23" s="14"/>
      <c r="F23" s="15"/>
    </row>
    <row r="24" spans="1:6" x14ac:dyDescent="0.25">
      <c r="A24" s="2" t="s">
        <v>6</v>
      </c>
      <c r="B24" s="24">
        <v>1.8</v>
      </c>
      <c r="C24" s="24"/>
      <c r="D24" s="24"/>
      <c r="E24" s="24" t="s">
        <v>12</v>
      </c>
      <c r="F24" s="24"/>
    </row>
    <row r="25" spans="1:6" hidden="1" x14ac:dyDescent="0.25">
      <c r="A25" s="2" t="s">
        <v>7</v>
      </c>
      <c r="B25" s="2"/>
      <c r="C25" s="2"/>
      <c r="D25" s="2"/>
      <c r="E25" s="2"/>
      <c r="F25" s="2"/>
    </row>
    <row r="26" spans="1:6" x14ac:dyDescent="0.25">
      <c r="A26" s="2" t="s">
        <v>8</v>
      </c>
      <c r="B26" s="8">
        <v>160</v>
      </c>
      <c r="C26" s="8">
        <v>170</v>
      </c>
      <c r="D26" s="8">
        <v>175</v>
      </c>
      <c r="E26" s="12">
        <v>168.33</v>
      </c>
      <c r="F26" s="12">
        <v>168.33</v>
      </c>
    </row>
    <row r="27" spans="1:6" x14ac:dyDescent="0.25">
      <c r="A27" s="2" t="s">
        <v>9</v>
      </c>
      <c r="B27" s="8">
        <v>288</v>
      </c>
      <c r="C27" s="8">
        <v>306</v>
      </c>
      <c r="D27" s="8">
        <v>315</v>
      </c>
      <c r="E27" s="12">
        <v>302.99</v>
      </c>
      <c r="F27" s="12">
        <v>302.99</v>
      </c>
    </row>
    <row r="28" spans="1:6" x14ac:dyDescent="0.25">
      <c r="A28" s="2" t="s">
        <v>4</v>
      </c>
      <c r="B28" s="16" t="s">
        <v>23</v>
      </c>
      <c r="C28" s="17"/>
      <c r="D28" s="17"/>
      <c r="E28" s="17"/>
      <c r="F28" s="18"/>
    </row>
    <row r="29" spans="1:6" ht="15" customHeight="1" x14ac:dyDescent="0.25">
      <c r="A29" s="2" t="s">
        <v>5</v>
      </c>
      <c r="B29" s="13" t="s">
        <v>32</v>
      </c>
      <c r="C29" s="14"/>
      <c r="D29" s="14"/>
      <c r="E29" s="14"/>
      <c r="F29" s="15"/>
    </row>
    <row r="30" spans="1:6" x14ac:dyDescent="0.25">
      <c r="A30" s="2" t="s">
        <v>6</v>
      </c>
      <c r="B30" s="24">
        <v>25</v>
      </c>
      <c r="C30" s="24"/>
      <c r="D30" s="24"/>
      <c r="E30" s="24" t="s">
        <v>12</v>
      </c>
      <c r="F30" s="24"/>
    </row>
    <row r="31" spans="1:6" hidden="1" x14ac:dyDescent="0.25">
      <c r="A31" s="2" t="s">
        <v>7</v>
      </c>
      <c r="B31" s="2"/>
      <c r="C31" s="2"/>
      <c r="D31" s="2"/>
      <c r="E31" s="2"/>
      <c r="F31" s="2"/>
    </row>
    <row r="32" spans="1:6" x14ac:dyDescent="0.25">
      <c r="A32" s="2" t="s">
        <v>8</v>
      </c>
      <c r="B32" s="5">
        <v>63.58</v>
      </c>
      <c r="C32" s="5">
        <v>60</v>
      </c>
      <c r="D32" s="5">
        <v>50</v>
      </c>
      <c r="E32" s="10">
        <v>57.86</v>
      </c>
      <c r="F32" s="10">
        <v>57.86</v>
      </c>
    </row>
    <row r="33" spans="1:6" x14ac:dyDescent="0.25">
      <c r="A33" s="2" t="s">
        <v>9</v>
      </c>
      <c r="B33" s="6">
        <f>B32*25</f>
        <v>1589.5</v>
      </c>
      <c r="C33" s="6">
        <f t="shared" ref="C33:F33" si="1">C32*25</f>
        <v>1500</v>
      </c>
      <c r="D33" s="6">
        <f t="shared" si="1"/>
        <v>1250</v>
      </c>
      <c r="E33" s="11">
        <f t="shared" si="1"/>
        <v>1446.5</v>
      </c>
      <c r="F33" s="11">
        <f t="shared" si="1"/>
        <v>1446.5</v>
      </c>
    </row>
    <row r="34" spans="1:6" x14ac:dyDescent="0.25">
      <c r="A34" s="2" t="s">
        <v>4</v>
      </c>
      <c r="B34" s="16" t="s">
        <v>33</v>
      </c>
      <c r="C34" s="17"/>
      <c r="D34" s="17"/>
      <c r="E34" s="17"/>
      <c r="F34" s="18"/>
    </row>
    <row r="35" spans="1:6" ht="46.5" customHeight="1" x14ac:dyDescent="0.25">
      <c r="A35" s="2" t="s">
        <v>5</v>
      </c>
      <c r="B35" s="21" t="s">
        <v>34</v>
      </c>
      <c r="C35" s="22"/>
      <c r="D35" s="22"/>
      <c r="E35" s="22"/>
      <c r="F35" s="23"/>
    </row>
    <row r="36" spans="1:6" x14ac:dyDescent="0.25">
      <c r="A36" s="2" t="s">
        <v>6</v>
      </c>
      <c r="B36" s="13">
        <v>3</v>
      </c>
      <c r="C36" s="14"/>
      <c r="D36" s="15"/>
      <c r="E36" s="13" t="s">
        <v>13</v>
      </c>
      <c r="F36" s="15"/>
    </row>
    <row r="37" spans="1:6" hidden="1" x14ac:dyDescent="0.25">
      <c r="A37" s="2" t="s">
        <v>7</v>
      </c>
      <c r="B37" s="2"/>
      <c r="C37" s="2"/>
      <c r="D37" s="2"/>
      <c r="E37" s="2"/>
      <c r="F37" s="2"/>
    </row>
    <row r="38" spans="1:6" x14ac:dyDescent="0.25">
      <c r="A38" s="2" t="s">
        <v>8</v>
      </c>
      <c r="B38" s="6">
        <v>71.17</v>
      </c>
      <c r="C38" s="6">
        <v>83</v>
      </c>
      <c r="D38" s="6">
        <v>95</v>
      </c>
      <c r="E38" s="11">
        <v>83.05</v>
      </c>
      <c r="F38" s="11">
        <f>E38</f>
        <v>83.05</v>
      </c>
    </row>
    <row r="39" spans="1:6" x14ac:dyDescent="0.25">
      <c r="A39" s="2" t="s">
        <v>9</v>
      </c>
      <c r="B39" s="6">
        <f>B38*3</f>
        <v>213.51</v>
      </c>
      <c r="C39" s="6">
        <f t="shared" ref="C39:F39" si="2">C38*3</f>
        <v>249</v>
      </c>
      <c r="D39" s="6">
        <f t="shared" si="2"/>
        <v>285</v>
      </c>
      <c r="E39" s="11">
        <f t="shared" si="2"/>
        <v>249.14999999999998</v>
      </c>
      <c r="F39" s="11">
        <f t="shared" si="2"/>
        <v>249.14999999999998</v>
      </c>
    </row>
    <row r="40" spans="1:6" x14ac:dyDescent="0.25">
      <c r="A40" s="2" t="s">
        <v>4</v>
      </c>
      <c r="B40" s="16" t="s">
        <v>14</v>
      </c>
      <c r="C40" s="17"/>
      <c r="D40" s="17"/>
      <c r="E40" s="17"/>
      <c r="F40" s="18"/>
    </row>
    <row r="41" spans="1:6" ht="46.5" customHeight="1" x14ac:dyDescent="0.25">
      <c r="A41" s="2" t="s">
        <v>5</v>
      </c>
      <c r="B41" s="21" t="s">
        <v>19</v>
      </c>
      <c r="C41" s="22"/>
      <c r="D41" s="22"/>
      <c r="E41" s="22"/>
      <c r="F41" s="23"/>
    </row>
    <row r="42" spans="1:6" x14ac:dyDescent="0.25">
      <c r="A42" s="2" t="s">
        <v>6</v>
      </c>
      <c r="B42" s="13">
        <v>2</v>
      </c>
      <c r="C42" s="14"/>
      <c r="D42" s="15"/>
      <c r="E42" s="13" t="s">
        <v>13</v>
      </c>
      <c r="F42" s="15"/>
    </row>
    <row r="43" spans="1:6" hidden="1" x14ac:dyDescent="0.25">
      <c r="A43" s="2" t="s">
        <v>7</v>
      </c>
      <c r="B43" s="2"/>
      <c r="C43" s="2"/>
      <c r="D43" s="2"/>
      <c r="E43" s="2"/>
      <c r="F43" s="2"/>
    </row>
    <row r="44" spans="1:6" x14ac:dyDescent="0.25">
      <c r="A44" s="2" t="s">
        <v>8</v>
      </c>
      <c r="B44" s="2">
        <v>223.4</v>
      </c>
      <c r="C44" s="2">
        <v>213</v>
      </c>
      <c r="D44" s="2">
        <v>223.4</v>
      </c>
      <c r="E44" s="9">
        <v>219.93</v>
      </c>
      <c r="F44" s="9">
        <v>219.93</v>
      </c>
    </row>
    <row r="45" spans="1:6" x14ac:dyDescent="0.25">
      <c r="A45" s="2" t="s">
        <v>9</v>
      </c>
      <c r="B45" s="2">
        <f>B44*2</f>
        <v>446.8</v>
      </c>
      <c r="C45" s="2">
        <f t="shared" ref="C45:F45" si="3">C44*2</f>
        <v>426</v>
      </c>
      <c r="D45" s="2">
        <f t="shared" si="3"/>
        <v>446.8</v>
      </c>
      <c r="E45" s="9">
        <f t="shared" si="3"/>
        <v>439.86</v>
      </c>
      <c r="F45" s="9">
        <f t="shared" si="3"/>
        <v>439.86</v>
      </c>
    </row>
    <row r="46" spans="1:6" x14ac:dyDescent="0.25">
      <c r="A46" s="3" t="s">
        <v>16</v>
      </c>
      <c r="B46" s="7">
        <v>5721.41</v>
      </c>
      <c r="C46" s="7">
        <v>7093</v>
      </c>
      <c r="D46" s="7">
        <v>6559.16</v>
      </c>
      <c r="E46" s="7">
        <v>6703.14</v>
      </c>
      <c r="F46" s="7">
        <v>6703.19</v>
      </c>
    </row>
    <row r="47" spans="1:6" x14ac:dyDescent="0.25">
      <c r="A47" s="4" t="s">
        <v>17</v>
      </c>
      <c r="B47" s="7">
        <v>5721.41</v>
      </c>
      <c r="C47" s="7">
        <v>7093</v>
      </c>
      <c r="D47" s="7">
        <v>6559.16</v>
      </c>
      <c r="E47" s="7">
        <v>6703.14</v>
      </c>
      <c r="F47" s="7">
        <v>6703.19</v>
      </c>
    </row>
    <row r="49" spans="1:6" x14ac:dyDescent="0.25">
      <c r="A49" s="29" t="s">
        <v>36</v>
      </c>
      <c r="B49" s="29"/>
      <c r="C49" s="29"/>
      <c r="D49" s="29"/>
      <c r="E49" s="29"/>
      <c r="F49" s="29"/>
    </row>
    <row r="51" spans="1:6" x14ac:dyDescent="0.25">
      <c r="A51" s="29" t="s">
        <v>25</v>
      </c>
      <c r="B51" s="29"/>
      <c r="C51" s="29"/>
    </row>
    <row r="52" spans="1:6" x14ac:dyDescent="0.25">
      <c r="A52" s="29" t="s">
        <v>26</v>
      </c>
      <c r="B52" s="29"/>
      <c r="C52" s="29"/>
    </row>
    <row r="53" spans="1:6" x14ac:dyDescent="0.25">
      <c r="A53" s="29" t="s">
        <v>27</v>
      </c>
      <c r="B53" s="29"/>
      <c r="C53" s="29"/>
    </row>
    <row r="54" spans="1:6" ht="32.25" customHeight="1" x14ac:dyDescent="0.25">
      <c r="A54" s="28" t="s">
        <v>20</v>
      </c>
      <c r="B54" s="28"/>
      <c r="E54" s="28" t="s">
        <v>21</v>
      </c>
      <c r="F54" s="28"/>
    </row>
  </sheetData>
  <mergeCells count="38">
    <mergeCell ref="A54:B54"/>
    <mergeCell ref="E54:F54"/>
    <mergeCell ref="A49:F49"/>
    <mergeCell ref="A51:C51"/>
    <mergeCell ref="A52:C52"/>
    <mergeCell ref="A53:C53"/>
    <mergeCell ref="B40:F40"/>
    <mergeCell ref="B41:F41"/>
    <mergeCell ref="B42:D42"/>
    <mergeCell ref="E42:F42"/>
    <mergeCell ref="B34:F34"/>
    <mergeCell ref="B35:F35"/>
    <mergeCell ref="B36:D36"/>
    <mergeCell ref="E36:F36"/>
    <mergeCell ref="B29:F29"/>
    <mergeCell ref="B30:D30"/>
    <mergeCell ref="E30:F30"/>
    <mergeCell ref="B28:F28"/>
    <mergeCell ref="B12:D12"/>
    <mergeCell ref="B24:D24"/>
    <mergeCell ref="E24:F24"/>
    <mergeCell ref="E18:F18"/>
    <mergeCell ref="B16:F16"/>
    <mergeCell ref="B17:F17"/>
    <mergeCell ref="B22:F22"/>
    <mergeCell ref="B23:F23"/>
    <mergeCell ref="B18:D18"/>
    <mergeCell ref="E12:F12"/>
    <mergeCell ref="A1:F1"/>
    <mergeCell ref="A2:F2"/>
    <mergeCell ref="B3:D3"/>
    <mergeCell ref="B4:F4"/>
    <mergeCell ref="B5:F5"/>
    <mergeCell ref="B6:D6"/>
    <mergeCell ref="E6:F6"/>
    <mergeCell ref="B10:F10"/>
    <mergeCell ref="B11:F11"/>
    <mergeCell ref="B7:F7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2020-05-22T09:19:57Z</dcterms:modified>
</cp:coreProperties>
</file>