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6380" windowHeight="7590" tabRatio="161" firstSheet="1" activeTab="1"/>
  </bookViews>
  <sheets>
    <sheet name="9 999 480,00" sheetId="1" r:id="rId1"/>
    <sheet name="июль 1 400 355" sheetId="2" r:id="rId2"/>
  </sheets>
  <definedNames>
    <definedName name="_xlnm.Print_Titles" localSheetId="0">'9 999 480,00'!$6:$7</definedName>
    <definedName name="_xlnm.Print_Titles" localSheetId="1">'июль 1 400 355'!$7:$8</definedName>
  </definedNames>
  <calcPr calcId="145621" refMode="R1C1"/>
</workbook>
</file>

<file path=xl/calcChain.xml><?xml version="1.0" encoding="utf-8"?>
<calcChain xmlns="http://schemas.openxmlformats.org/spreadsheetml/2006/main">
  <c r="F25" i="2" l="1"/>
  <c r="F26" i="2" s="1"/>
  <c r="E25" i="2"/>
  <c r="E26" i="2" s="1"/>
  <c r="D25" i="2"/>
  <c r="D26" i="2" s="1"/>
  <c r="C25" i="2"/>
  <c r="C26" i="2" s="1"/>
  <c r="B25" i="2"/>
  <c r="B26" i="2" s="1"/>
  <c r="G24" i="2"/>
  <c r="H25" i="2" s="1"/>
  <c r="F19" i="2"/>
  <c r="F20" i="2" s="1"/>
  <c r="E19" i="2"/>
  <c r="E20" i="2" s="1"/>
  <c r="D19" i="2"/>
  <c r="D20" i="2" s="1"/>
  <c r="C19" i="2"/>
  <c r="C20" i="2" s="1"/>
  <c r="B19" i="2"/>
  <c r="B20" i="2" s="1"/>
  <c r="G18" i="2"/>
  <c r="H19" i="2" s="1"/>
  <c r="F13" i="2"/>
  <c r="F14" i="2" s="1"/>
  <c r="E13" i="2"/>
  <c r="E14" i="2" s="1"/>
  <c r="D13" i="2"/>
  <c r="D14" i="2" s="1"/>
  <c r="C13" i="2"/>
  <c r="C14" i="2" s="1"/>
  <c r="B13" i="2"/>
  <c r="B14" i="2" s="1"/>
  <c r="G12" i="2"/>
  <c r="H13" i="2" s="1"/>
  <c r="H28" i="2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<sst xmlns="http://schemas.openxmlformats.org/spreadsheetml/2006/main" count="128" uniqueCount="40">
  <si>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</si>
  <si>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</si>
  <si>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</si>
  <si>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</si>
  <si>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</si>
  <si>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</si>
  <si>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</si>
  <si>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</si>
  <si>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</si>
  <si>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</si>
  <si>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</si>
  <si>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</si>
  <si>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</si>
  <si>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</si>
  <si>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</si>
  <si>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</si>
  <si>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</si>
  <si>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</si>
  <si>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</si>
  <si>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</si>
  <si>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</si>
  <si>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</si>
  <si>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</si>
  <si>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</si>
  <si>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</si>
  <si>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</si>
  <si>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</si>
  <si>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</si>
  <si>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</si>
  <si>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</si>
  <si>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</si>
  <si>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</si>
  <si>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</si>
  <si>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на телеканале в интерактивном телевидении с зоной вещания в муниципальном образовании город Югорск</t>
  </si>
  <si>
    <t>коммерческое предложение от 05.07.2022 № б\н</t>
  </si>
  <si>
    <t>коммерческие предложения от 05.07.2022 № 123</t>
  </si>
  <si>
    <t>коммерческое предложение от 05.07.2022 № 130</t>
  </si>
  <si>
    <t>аукцион в электронной форме
ИКЗ 22 3862200236886220100101630015911 244</t>
  </si>
  <si>
    <t>Дата составления: 04.07.2022</t>
  </si>
  <si>
    <t>Приложение 1
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</si>
</sst>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FF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3" borderId="11" xfId="0" applyFont="1" applyFill="1" applyBorder="1" applyAlignment="1">
      <alignment vertical="top" wrapText="1"/>
    </xf>
    <xf numFmtId="0" fontId="17" fillId="0" borderId="13" xfId="0" applyFont="1" applyFill="1" applyBorder="1" applyAlignment="1">
      <alignment horizontal="center" vertical="top" wrapText="1"/>
    </xf>
    <xf numFmtId="0" fontId="16" fillId="3" borderId="10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top" wrapText="1"/>
    </xf>
    <xf numFmtId="0" fontId="17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4" fontId="16" fillId="0" borderId="15" xfId="0" applyNumberFormat="1" applyFont="1" applyBorder="1" applyAlignment="1">
      <alignment vertical="top"/>
    </xf>
    <xf numFmtId="4" fontId="16" fillId="0" borderId="10" xfId="0" applyNumberFormat="1" applyFont="1" applyBorder="1" applyAlignment="1">
      <alignment vertical="top"/>
    </xf>
    <xf numFmtId="0" fontId="17" fillId="0" borderId="14" xfId="0" applyFont="1" applyBorder="1" applyAlignment="1">
      <alignment horizontal="center"/>
    </xf>
    <xf numFmtId="4" fontId="16" fillId="0" borderId="1" xfId="0" applyNumberFormat="1" applyFont="1" applyBorder="1"/>
    <xf numFmtId="4" fontId="16" fillId="0" borderId="15" xfId="0" applyNumberFormat="1" applyFont="1" applyBorder="1"/>
    <xf numFmtId="4" fontId="16" fillId="2" borderId="10" xfId="0" applyNumberFormat="1" applyFont="1" applyFill="1" applyBorder="1"/>
    <xf numFmtId="0" fontId="18" fillId="0" borderId="16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Fill="1" applyAlignment="1"/>
    <xf numFmtId="0" fontId="16" fillId="0" borderId="0" xfId="0" applyFont="1" applyAlignment="1">
      <alignment horizontal="right"/>
    </xf>
    <xf numFmtId="4" fontId="21" fillId="0" borderId="0" xfId="0" applyNumberFormat="1" applyFont="1" applyAlignment="1"/>
    <xf numFmtId="0" fontId="17" fillId="0" borderId="0" xfId="0" applyFont="1" applyAlignment="1"/>
    <xf numFmtId="0" fontId="16" fillId="0" borderId="0" xfId="0" applyFont="1" applyFill="1" applyAlignment="1">
      <alignment horizontal="right"/>
    </xf>
    <xf numFmtId="0" fontId="16" fillId="4" borderId="0" xfId="0" applyFont="1" applyFill="1" applyAlignment="1"/>
    <xf numFmtId="0" fontId="22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6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86" t="s">
        <v>30</v>
      </c>
      <c r="D3" s="86"/>
      <c r="E3" s="86"/>
      <c r="F3" s="86"/>
      <c r="G3" s="86"/>
      <c r="H3" s="86"/>
      <c r="I3" s="3"/>
      <c r="J3" s="3"/>
      <c r="K3" s="1"/>
      <c r="L3" s="1"/>
    </row>
    <row r="4" spans="1:12" s="17" customFormat="1" ht="47.25" customHeight="1" x14ac:dyDescent="0.2">
      <c r="A4" s="87" t="s">
        <v>11</v>
      </c>
      <c r="B4" s="87"/>
      <c r="C4" s="88" t="s">
        <v>12</v>
      </c>
      <c r="D4" s="88"/>
      <c r="E4" s="88"/>
      <c r="F4" s="88"/>
      <c r="G4" s="88"/>
      <c r="H4" s="88"/>
      <c r="I4" s="16"/>
      <c r="J4" s="16"/>
    </row>
    <row r="5" spans="1:12" s="15" customFormat="1" ht="66.75" customHeight="1" x14ac:dyDescent="0.2">
      <c r="A5" s="90" t="s">
        <v>9</v>
      </c>
      <c r="B5" s="90"/>
      <c r="C5" s="89" t="s">
        <v>31</v>
      </c>
      <c r="D5" s="89"/>
      <c r="E5" s="89"/>
      <c r="F5" s="89"/>
      <c r="G5" s="89"/>
      <c r="H5" s="89"/>
      <c r="I5" s="14"/>
      <c r="J5" s="14"/>
    </row>
    <row r="6" spans="1:12" ht="15" x14ac:dyDescent="0.25">
      <c r="A6" s="8" t="s">
        <v>0</v>
      </c>
      <c r="B6" s="91" t="s">
        <v>1</v>
      </c>
      <c r="C6" s="91"/>
      <c r="D6" s="91"/>
      <c r="E6" s="91"/>
      <c r="F6" s="91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83" t="s">
        <v>14</v>
      </c>
      <c r="C8" s="83"/>
      <c r="D8" s="83"/>
      <c r="E8" s="83"/>
      <c r="F8" s="83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84">
        <v>1650</v>
      </c>
      <c r="C9" s="85"/>
      <c r="D9" s="85"/>
      <c r="E9" s="85"/>
      <c r="F9" s="85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79" t="s">
        <v>14</v>
      </c>
      <c r="C10" s="80"/>
      <c r="D10" s="80"/>
      <c r="E10" s="80"/>
      <c r="F10" s="81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83" t="s">
        <v>15</v>
      </c>
      <c r="C14" s="83"/>
      <c r="D14" s="83"/>
      <c r="E14" s="83"/>
      <c r="F14" s="83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84">
        <v>150</v>
      </c>
      <c r="C15" s="85"/>
      <c r="D15" s="85"/>
      <c r="E15" s="85"/>
      <c r="F15" s="85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79" t="s">
        <v>15</v>
      </c>
      <c r="C16" s="80"/>
      <c r="D16" s="80"/>
      <c r="E16" s="80"/>
      <c r="F16" s="81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83" t="s">
        <v>16</v>
      </c>
      <c r="C20" s="83"/>
      <c r="D20" s="83"/>
      <c r="E20" s="83"/>
      <c r="F20" s="83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84">
        <v>100</v>
      </c>
      <c r="C21" s="85"/>
      <c r="D21" s="85"/>
      <c r="E21" s="85"/>
      <c r="F21" s="85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79" t="s">
        <v>16</v>
      </c>
      <c r="C22" s="80"/>
      <c r="D22" s="80"/>
      <c r="E22" s="80"/>
      <c r="F22" s="81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83" t="s">
        <v>17</v>
      </c>
      <c r="C26" s="83"/>
      <c r="D26" s="83"/>
      <c r="E26" s="83"/>
      <c r="F26" s="83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84">
        <v>1910</v>
      </c>
      <c r="C27" s="85"/>
      <c r="D27" s="85"/>
      <c r="E27" s="85"/>
      <c r="F27" s="85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79" t="s">
        <v>17</v>
      </c>
      <c r="C28" s="80"/>
      <c r="D28" s="80"/>
      <c r="E28" s="80"/>
      <c r="F28" s="81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82"/>
      <c r="B34" s="82"/>
      <c r="C34" s="82"/>
      <c r="D34" s="82"/>
      <c r="E34" s="82"/>
      <c r="F34" s="82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10:F10"/>
    <mergeCell ref="B14:F14"/>
    <mergeCell ref="B20:F20"/>
    <mergeCell ref="B21:F21"/>
    <mergeCell ref="B15:F15"/>
    <mergeCell ref="B16:F16"/>
    <mergeCell ref="C3:H3"/>
    <mergeCell ref="B8:F8"/>
    <mergeCell ref="B9:F9"/>
    <mergeCell ref="A4:B4"/>
    <mergeCell ref="C4:H4"/>
    <mergeCell ref="C5:H5"/>
    <mergeCell ref="A5:B5"/>
    <mergeCell ref="B6:F6"/>
    <mergeCell ref="B22:F22"/>
    <mergeCell ref="B28:F28"/>
    <mergeCell ref="A34:F34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120" zoomScaleNormal="120" zoomScaleSheetLayoutView="100" workbookViewId="0">
      <pane xSplit="1" ySplit="2" topLeftCell="B9" activePane="bottomRight" state="frozen"/>
      <selection pane="topRight" activeCell="B1" sqref="B1"/>
      <selection pane="bottomLeft" activeCell="A107" sqref="A107"/>
      <selection pane="bottomRight" activeCell="B23" sqref="B23:F2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7" width="13.140625" style="1" customWidth="1"/>
    <col min="8" max="8" width="15.42578125" style="1" customWidth="1"/>
    <col min="9" max="12" width="11.5703125" style="2"/>
    <col min="13" max="16384" width="11.5703125" style="1"/>
  </cols>
  <sheetData>
    <row r="1" spans="1:12" ht="28.5" customHeight="1" x14ac:dyDescent="0.2">
      <c r="F1" s="92" t="s">
        <v>39</v>
      </c>
      <c r="G1" s="92"/>
      <c r="H1" s="92"/>
    </row>
    <row r="2" spans="1:12" ht="15.75" x14ac:dyDescent="0.25">
      <c r="A2" s="44"/>
      <c r="B2" s="44"/>
      <c r="C2" s="44"/>
      <c r="D2" s="45" t="s">
        <v>7</v>
      </c>
      <c r="E2" s="45"/>
      <c r="F2" s="78"/>
      <c r="G2" s="44"/>
      <c r="H2" s="44"/>
      <c r="I2" s="1"/>
      <c r="J2" s="1"/>
      <c r="K2" s="1"/>
      <c r="L2" s="1"/>
    </row>
    <row r="3" spans="1:12" ht="15.75" x14ac:dyDescent="0.25">
      <c r="A3" s="44"/>
      <c r="B3" s="44"/>
      <c r="C3" s="44"/>
      <c r="D3" s="45"/>
      <c r="E3" s="45"/>
      <c r="F3" s="44"/>
      <c r="G3" s="44"/>
      <c r="H3" s="44"/>
      <c r="I3" s="1"/>
      <c r="J3" s="1"/>
      <c r="K3" s="1"/>
      <c r="L3" s="1"/>
    </row>
    <row r="4" spans="1:12" ht="34.5" customHeight="1" x14ac:dyDescent="0.25">
      <c r="A4" s="46" t="s">
        <v>8</v>
      </c>
      <c r="B4" s="46"/>
      <c r="C4" s="100" t="s">
        <v>37</v>
      </c>
      <c r="D4" s="100"/>
      <c r="E4" s="100"/>
      <c r="F4" s="100"/>
      <c r="G4" s="100"/>
      <c r="H4" s="100"/>
      <c r="I4" s="3"/>
      <c r="J4" s="3"/>
      <c r="K4" s="1"/>
      <c r="L4" s="1"/>
    </row>
    <row r="5" spans="1:12" s="17" customFormat="1" ht="47.25" customHeight="1" x14ac:dyDescent="0.2">
      <c r="A5" s="101" t="s">
        <v>11</v>
      </c>
      <c r="B5" s="101"/>
      <c r="C5" s="101" t="s">
        <v>12</v>
      </c>
      <c r="D5" s="101"/>
      <c r="E5" s="101"/>
      <c r="F5" s="101"/>
      <c r="G5" s="101"/>
      <c r="H5" s="101"/>
      <c r="I5" s="16"/>
      <c r="J5" s="16"/>
    </row>
    <row r="6" spans="1:12" s="15" customFormat="1" ht="66.75" customHeight="1" x14ac:dyDescent="0.2">
      <c r="A6" s="102" t="s">
        <v>9</v>
      </c>
      <c r="B6" s="102"/>
      <c r="C6" s="103" t="s">
        <v>33</v>
      </c>
      <c r="D6" s="104"/>
      <c r="E6" s="104"/>
      <c r="F6" s="104"/>
      <c r="G6" s="104"/>
      <c r="H6" s="104"/>
      <c r="I6" s="14"/>
      <c r="J6" s="14"/>
    </row>
    <row r="7" spans="1:12" ht="15" x14ac:dyDescent="0.25">
      <c r="A7" s="47" t="s">
        <v>0</v>
      </c>
      <c r="B7" s="95" t="s">
        <v>1</v>
      </c>
      <c r="C7" s="95"/>
      <c r="D7" s="95"/>
      <c r="E7" s="95"/>
      <c r="F7" s="95"/>
      <c r="G7" s="48" t="s">
        <v>2</v>
      </c>
      <c r="H7" s="49" t="s">
        <v>3</v>
      </c>
      <c r="I7" s="1"/>
      <c r="J7" s="1"/>
      <c r="K7" s="1"/>
      <c r="L7" s="1"/>
    </row>
    <row r="8" spans="1:12" ht="15.75" thickBot="1" x14ac:dyDescent="0.3">
      <c r="A8" s="50"/>
      <c r="B8" s="48">
        <v>1</v>
      </c>
      <c r="C8" s="48">
        <v>2</v>
      </c>
      <c r="D8" s="48">
        <v>3</v>
      </c>
      <c r="E8" s="48">
        <v>4</v>
      </c>
      <c r="F8" s="48">
        <v>5</v>
      </c>
      <c r="G8" s="51" t="s">
        <v>10</v>
      </c>
      <c r="H8" s="51" t="s">
        <v>10</v>
      </c>
      <c r="I8" s="1"/>
      <c r="J8" s="1"/>
      <c r="K8" s="1"/>
      <c r="L8" s="1"/>
    </row>
    <row r="9" spans="1:12" ht="30" customHeight="1" x14ac:dyDescent="0.2">
      <c r="A9" s="52" t="s">
        <v>22</v>
      </c>
      <c r="B9" s="96" t="s">
        <v>14</v>
      </c>
      <c r="C9" s="96"/>
      <c r="D9" s="96"/>
      <c r="E9" s="96"/>
      <c r="F9" s="96"/>
      <c r="G9" s="53" t="s">
        <v>13</v>
      </c>
      <c r="H9" s="54" t="s">
        <v>4</v>
      </c>
      <c r="I9" s="1"/>
      <c r="J9" s="1"/>
      <c r="K9" s="1"/>
      <c r="L9" s="1"/>
    </row>
    <row r="10" spans="1:12" ht="15" x14ac:dyDescent="0.2">
      <c r="A10" s="55" t="s">
        <v>23</v>
      </c>
      <c r="B10" s="93">
        <v>198</v>
      </c>
      <c r="C10" s="94"/>
      <c r="D10" s="94"/>
      <c r="E10" s="94"/>
      <c r="F10" s="94"/>
      <c r="G10" s="56"/>
      <c r="H10" s="57" t="s">
        <v>4</v>
      </c>
      <c r="I10" s="1"/>
      <c r="J10" s="1"/>
      <c r="K10" s="1"/>
      <c r="L10" s="1"/>
    </row>
    <row r="11" spans="1:12" ht="19.5" customHeight="1" x14ac:dyDescent="0.2">
      <c r="A11" s="55" t="s">
        <v>24</v>
      </c>
      <c r="B11" s="97" t="s">
        <v>14</v>
      </c>
      <c r="C11" s="98"/>
      <c r="D11" s="98"/>
      <c r="E11" s="98"/>
      <c r="F11" s="99"/>
      <c r="G11" s="58"/>
      <c r="H11" s="57" t="s">
        <v>4</v>
      </c>
      <c r="I11" s="1"/>
      <c r="J11" s="1"/>
      <c r="K11" s="1"/>
      <c r="L11" s="1"/>
    </row>
    <row r="12" spans="1:12" ht="15" x14ac:dyDescent="0.2">
      <c r="A12" s="55" t="s">
        <v>25</v>
      </c>
      <c r="B12" s="59">
        <v>4788</v>
      </c>
      <c r="C12" s="59">
        <v>3988</v>
      </c>
      <c r="D12" s="60">
        <v>4388</v>
      </c>
      <c r="E12" s="60"/>
      <c r="F12" s="60"/>
      <c r="G12" s="61">
        <f>ROUND(SUM(B12:F12)/3,0)</f>
        <v>4388</v>
      </c>
      <c r="H12" s="62"/>
      <c r="I12" s="1"/>
      <c r="J12" s="1"/>
      <c r="K12" s="1"/>
      <c r="L12" s="1"/>
    </row>
    <row r="13" spans="1:12" ht="15" x14ac:dyDescent="0.25">
      <c r="A13" s="63" t="s">
        <v>5</v>
      </c>
      <c r="B13" s="64">
        <f>B12*$B10</f>
        <v>948024</v>
      </c>
      <c r="C13" s="64">
        <f>C12*$B10</f>
        <v>789624</v>
      </c>
      <c r="D13" s="64">
        <f>D12*$B10</f>
        <v>868824</v>
      </c>
      <c r="E13" s="64">
        <f>E12*$B10</f>
        <v>0</v>
      </c>
      <c r="F13" s="64">
        <f>F12*$B10</f>
        <v>0</v>
      </c>
      <c r="G13" s="65"/>
      <c r="H13" s="66">
        <f>G12*B10</f>
        <v>868824</v>
      </c>
      <c r="I13" s="1"/>
      <c r="J13" s="1"/>
      <c r="K13" s="1"/>
      <c r="L13" s="1"/>
    </row>
    <row r="14" spans="1:12" ht="13.5" thickBot="1" x14ac:dyDescent="0.25">
      <c r="A14" s="67" t="s">
        <v>6</v>
      </c>
      <c r="B14" s="68">
        <f>B13</f>
        <v>948024</v>
      </c>
      <c r="C14" s="68">
        <f>C13</f>
        <v>789624</v>
      </c>
      <c r="D14" s="68">
        <f>D13</f>
        <v>868824</v>
      </c>
      <c r="E14" s="68">
        <f>E13</f>
        <v>0</v>
      </c>
      <c r="F14" s="68">
        <f>F13</f>
        <v>0</v>
      </c>
      <c r="G14" s="69"/>
      <c r="H14" s="70"/>
      <c r="I14" s="1"/>
      <c r="J14" s="1"/>
      <c r="K14" s="1"/>
      <c r="L14" s="1"/>
    </row>
    <row r="15" spans="1:12" ht="26.25" customHeight="1" x14ac:dyDescent="0.2">
      <c r="A15" s="52" t="s">
        <v>22</v>
      </c>
      <c r="B15" s="96" t="s">
        <v>15</v>
      </c>
      <c r="C15" s="96"/>
      <c r="D15" s="96"/>
      <c r="E15" s="96"/>
      <c r="F15" s="96"/>
      <c r="G15" s="53" t="s">
        <v>13</v>
      </c>
      <c r="H15" s="54" t="s">
        <v>4</v>
      </c>
      <c r="I15" s="1"/>
      <c r="J15" s="1"/>
      <c r="K15" s="1"/>
      <c r="L15" s="1"/>
    </row>
    <row r="16" spans="1:12" ht="15" x14ac:dyDescent="0.2">
      <c r="A16" s="55" t="s">
        <v>23</v>
      </c>
      <c r="B16" s="93">
        <v>14</v>
      </c>
      <c r="C16" s="94"/>
      <c r="D16" s="94"/>
      <c r="E16" s="94"/>
      <c r="F16" s="94"/>
      <c r="G16" s="56"/>
      <c r="H16" s="57" t="s">
        <v>4</v>
      </c>
      <c r="I16" s="1"/>
      <c r="J16" s="1"/>
      <c r="K16" s="1"/>
      <c r="L16" s="1"/>
    </row>
    <row r="17" spans="1:13" ht="18" customHeight="1" x14ac:dyDescent="0.2">
      <c r="A17" s="55" t="s">
        <v>24</v>
      </c>
      <c r="B17" s="97" t="s">
        <v>15</v>
      </c>
      <c r="C17" s="98"/>
      <c r="D17" s="98"/>
      <c r="E17" s="98"/>
      <c r="F17" s="99"/>
      <c r="G17" s="58"/>
      <c r="H17" s="57" t="s">
        <v>4</v>
      </c>
      <c r="I17" s="1"/>
      <c r="J17" s="1"/>
      <c r="K17" s="1"/>
      <c r="L17" s="1"/>
    </row>
    <row r="18" spans="1:13" ht="15" x14ac:dyDescent="0.2">
      <c r="A18" s="55" t="s">
        <v>25</v>
      </c>
      <c r="B18" s="59">
        <v>8071</v>
      </c>
      <c r="C18" s="59">
        <v>6871</v>
      </c>
      <c r="D18" s="60">
        <v>7471</v>
      </c>
      <c r="E18" s="60"/>
      <c r="F18" s="60"/>
      <c r="G18" s="61">
        <f>ROUND(SUM(B18:F18)/3,0)</f>
        <v>7471</v>
      </c>
      <c r="H18" s="62"/>
      <c r="I18" s="1"/>
      <c r="J18" s="1"/>
      <c r="K18" s="1"/>
      <c r="L18" s="1"/>
    </row>
    <row r="19" spans="1:13" ht="15" x14ac:dyDescent="0.25">
      <c r="A19" s="63" t="s">
        <v>5</v>
      </c>
      <c r="B19" s="64">
        <f>B18*$B16</f>
        <v>112994</v>
      </c>
      <c r="C19" s="64">
        <f>C18*$B16</f>
        <v>96194</v>
      </c>
      <c r="D19" s="64">
        <f>D18*$B16</f>
        <v>104594</v>
      </c>
      <c r="E19" s="64">
        <f>E18*$B16</f>
        <v>0</v>
      </c>
      <c r="F19" s="64">
        <f>F18*$B16</f>
        <v>0</v>
      </c>
      <c r="G19" s="65"/>
      <c r="H19" s="66">
        <f>G18*B16</f>
        <v>104594</v>
      </c>
      <c r="I19" s="1"/>
      <c r="J19" s="1"/>
      <c r="K19" s="1"/>
      <c r="L19" s="1"/>
    </row>
    <row r="20" spans="1:13" ht="13.5" thickBot="1" x14ac:dyDescent="0.25">
      <c r="A20" s="67" t="s">
        <v>6</v>
      </c>
      <c r="B20" s="68">
        <f>B19</f>
        <v>112994</v>
      </c>
      <c r="C20" s="68">
        <f>C19</f>
        <v>96194</v>
      </c>
      <c r="D20" s="68">
        <f>D19</f>
        <v>104594</v>
      </c>
      <c r="E20" s="68">
        <f>E19</f>
        <v>0</v>
      </c>
      <c r="F20" s="68">
        <f>F19</f>
        <v>0</v>
      </c>
      <c r="G20" s="69"/>
      <c r="H20" s="70"/>
      <c r="I20" s="1"/>
      <c r="J20" s="1"/>
      <c r="K20" s="1"/>
      <c r="L20" s="1"/>
    </row>
    <row r="21" spans="1:13" ht="30" customHeight="1" x14ac:dyDescent="0.2">
      <c r="A21" s="52" t="s">
        <v>22</v>
      </c>
      <c r="B21" s="96" t="s">
        <v>17</v>
      </c>
      <c r="C21" s="96"/>
      <c r="D21" s="96"/>
      <c r="E21" s="96"/>
      <c r="F21" s="96"/>
      <c r="G21" s="53" t="s">
        <v>13</v>
      </c>
      <c r="H21" s="54" t="s">
        <v>4</v>
      </c>
      <c r="I21" s="1"/>
      <c r="J21" s="1"/>
      <c r="K21" s="1"/>
      <c r="L21" s="1"/>
    </row>
    <row r="22" spans="1:13" ht="15" x14ac:dyDescent="0.2">
      <c r="A22" s="55" t="s">
        <v>23</v>
      </c>
      <c r="B22" s="93">
        <v>214</v>
      </c>
      <c r="C22" s="94"/>
      <c r="D22" s="94"/>
      <c r="E22" s="94"/>
      <c r="F22" s="94"/>
      <c r="G22" s="56"/>
      <c r="H22" s="57" t="s">
        <v>4</v>
      </c>
      <c r="I22" s="23"/>
      <c r="J22" s="1"/>
      <c r="K22" s="1"/>
      <c r="L22" s="1"/>
    </row>
    <row r="23" spans="1:13" ht="16.5" customHeight="1" x14ac:dyDescent="0.2">
      <c r="A23" s="55" t="s">
        <v>24</v>
      </c>
      <c r="B23" s="97" t="s">
        <v>17</v>
      </c>
      <c r="C23" s="98"/>
      <c r="D23" s="98"/>
      <c r="E23" s="98"/>
      <c r="F23" s="99"/>
      <c r="G23" s="58"/>
      <c r="H23" s="57" t="s">
        <v>4</v>
      </c>
      <c r="I23" s="1"/>
      <c r="J23" s="1"/>
      <c r="K23" s="1"/>
      <c r="L23" s="1"/>
    </row>
    <row r="24" spans="1:13" ht="15" x14ac:dyDescent="0.2">
      <c r="A24" s="55" t="s">
        <v>25</v>
      </c>
      <c r="B24" s="60">
        <v>2292</v>
      </c>
      <c r="C24" s="60">
        <v>1692</v>
      </c>
      <c r="D24" s="60">
        <v>1992</v>
      </c>
      <c r="E24" s="60"/>
      <c r="F24" s="60"/>
      <c r="G24" s="61">
        <f>ROUND(SUM(B24:F24)/3,0)</f>
        <v>1992</v>
      </c>
      <c r="H24" s="62"/>
      <c r="I24" s="1"/>
      <c r="J24" s="1"/>
      <c r="K24" s="1"/>
      <c r="L24" s="1"/>
    </row>
    <row r="25" spans="1:13" ht="15" x14ac:dyDescent="0.25">
      <c r="A25" s="63" t="s">
        <v>5</v>
      </c>
      <c r="B25" s="64">
        <f>B24*$B22</f>
        <v>490488</v>
      </c>
      <c r="C25" s="64">
        <f>C24*$B22</f>
        <v>362088</v>
      </c>
      <c r="D25" s="64">
        <f>D24*$B22</f>
        <v>426288</v>
      </c>
      <c r="E25" s="64">
        <f>E24*$B22</f>
        <v>0</v>
      </c>
      <c r="F25" s="64">
        <f>F24*$B22</f>
        <v>0</v>
      </c>
      <c r="G25" s="65"/>
      <c r="H25" s="66">
        <f>G24*B22</f>
        <v>426288</v>
      </c>
      <c r="I25" s="1"/>
      <c r="J25" s="1"/>
      <c r="K25" s="1"/>
      <c r="L25" s="1"/>
    </row>
    <row r="26" spans="1:13" ht="13.5" thickBot="1" x14ac:dyDescent="0.25">
      <c r="A26" s="67" t="s">
        <v>6</v>
      </c>
      <c r="B26" s="68">
        <f>B25</f>
        <v>490488</v>
      </c>
      <c r="C26" s="68">
        <f>C25</f>
        <v>362088</v>
      </c>
      <c r="D26" s="68">
        <f>D25</f>
        <v>426288</v>
      </c>
      <c r="E26" s="68">
        <f>E25</f>
        <v>0</v>
      </c>
      <c r="F26" s="68">
        <f>F25</f>
        <v>0</v>
      </c>
      <c r="G26" s="69"/>
      <c r="H26" s="70"/>
      <c r="I26" s="1"/>
      <c r="J26" s="1"/>
      <c r="K26" s="1"/>
      <c r="L26" s="1"/>
    </row>
    <row r="27" spans="1:13" s="5" customFormat="1" ht="15" x14ac:dyDescent="0.25">
      <c r="A27" s="71"/>
      <c r="B27" s="71"/>
      <c r="C27" s="71"/>
      <c r="D27" s="71"/>
      <c r="E27" s="71"/>
      <c r="F27" s="71"/>
      <c r="G27" s="71"/>
      <c r="H27" s="71"/>
    </row>
    <row r="28" spans="1:13" s="5" customFormat="1" ht="15" x14ac:dyDescent="0.25">
      <c r="A28" s="72" t="s">
        <v>38</v>
      </c>
      <c r="B28" s="72"/>
      <c r="C28" s="72"/>
      <c r="D28" s="72"/>
      <c r="E28" s="72"/>
      <c r="F28" s="72"/>
      <c r="G28" s="73" t="s">
        <v>18</v>
      </c>
      <c r="H28" s="74">
        <f>H13+H19+H25</f>
        <v>1399706</v>
      </c>
      <c r="I28" s="7"/>
      <c r="J28" s="43"/>
      <c r="K28" s="7"/>
      <c r="L28" s="7"/>
      <c r="M28" s="7"/>
    </row>
    <row r="29" spans="1:13" ht="12.75" customHeight="1" x14ac:dyDescent="0.25">
      <c r="A29" s="105"/>
      <c r="B29" s="105"/>
      <c r="C29" s="105"/>
      <c r="D29" s="105"/>
      <c r="E29" s="105"/>
      <c r="F29" s="105"/>
      <c r="G29" s="75"/>
      <c r="H29" s="73"/>
      <c r="I29" s="1"/>
      <c r="J29" s="1"/>
      <c r="K29" s="1"/>
      <c r="L29" s="1"/>
    </row>
    <row r="30" spans="1:13" ht="15" x14ac:dyDescent="0.25">
      <c r="A30" s="76" t="s">
        <v>19</v>
      </c>
      <c r="B30" s="72" t="s">
        <v>36</v>
      </c>
      <c r="C30" s="72"/>
      <c r="D30" s="72"/>
      <c r="E30" s="72"/>
      <c r="F30" s="72"/>
      <c r="G30" s="77"/>
      <c r="H30" s="77"/>
    </row>
    <row r="31" spans="1:13" ht="15" x14ac:dyDescent="0.25">
      <c r="A31" s="76" t="s">
        <v>20</v>
      </c>
      <c r="B31" s="72" t="s">
        <v>34</v>
      </c>
      <c r="C31" s="72"/>
      <c r="D31" s="72"/>
      <c r="E31" s="72"/>
      <c r="F31" s="72"/>
      <c r="G31" s="77"/>
      <c r="H31" s="77"/>
    </row>
    <row r="32" spans="1:13" ht="15" x14ac:dyDescent="0.25">
      <c r="A32" s="76" t="s">
        <v>21</v>
      </c>
      <c r="B32" s="72" t="s">
        <v>35</v>
      </c>
      <c r="C32" s="72"/>
      <c r="D32" s="72"/>
      <c r="E32" s="72"/>
      <c r="F32" s="72"/>
      <c r="G32" s="77"/>
      <c r="H32" s="77"/>
    </row>
  </sheetData>
  <sheetProtection selectLockedCells="1" selectUnlockedCells="1"/>
  <mergeCells count="17">
    <mergeCell ref="A29:F29"/>
    <mergeCell ref="B21:F21"/>
    <mergeCell ref="B22:F22"/>
    <mergeCell ref="B23:F23"/>
    <mergeCell ref="B17:F17"/>
    <mergeCell ref="F1:H1"/>
    <mergeCell ref="B16:F16"/>
    <mergeCell ref="B7:F7"/>
    <mergeCell ref="B9:F9"/>
    <mergeCell ref="B10:F10"/>
    <mergeCell ref="B11:F11"/>
    <mergeCell ref="B15:F15"/>
    <mergeCell ref="C4:H4"/>
    <mergeCell ref="A5:B5"/>
    <mergeCell ref="C5:H5"/>
    <mergeCell ref="A6:B6"/>
    <mergeCell ref="C6:H6"/>
  </mergeCells>
  <pageMargins left="0.6692913385826772" right="7.874015748031496E-2" top="3.937007874015748E-2" bottom="7.874015748031496E-2" header="0.51181102362204722" footer="0.51181102362204722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июль 1 400 355</vt:lpstr>
      <vt:lpstr>'9 999 480,00'!Заголовки_для_печати</vt:lpstr>
      <vt:lpstr>'июль 1 400 355'!Заголовки_для_печати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2022-07-13T15:41:26Z</cp:lastPrinted>
  <dcterms:created xsi:type="dcterms:W3CDTF">2012-04-02T10:33:59Z</dcterms:created>
  <dcterms:modified xsi:type="dcterms:W3CDTF">2022-07-25T11:15:04Z</dcterms:modified>
</cp:coreProperties>
</file>