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20" windowHeight="79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" i="2"/>
  <c r="E13" i="2" l="1"/>
  <c r="E100" i="1"/>
  <c r="F100" i="1" s="1"/>
  <c r="D100" i="1"/>
  <c r="C100" i="1"/>
  <c r="B100" i="1"/>
  <c r="F99" i="1"/>
  <c r="E94" i="1"/>
  <c r="F94" i="1" s="1"/>
  <c r="D94" i="1"/>
  <c r="C94" i="1"/>
  <c r="B94" i="1"/>
  <c r="F93" i="1"/>
  <c r="E88" i="1"/>
  <c r="F88" i="1" s="1"/>
  <c r="D88" i="1"/>
  <c r="C88" i="1"/>
  <c r="B88" i="1"/>
  <c r="F87" i="1"/>
  <c r="E82" i="1"/>
  <c r="F82" i="1" s="1"/>
  <c r="D82" i="1"/>
  <c r="C82" i="1"/>
  <c r="B82" i="1"/>
  <c r="F81" i="1"/>
  <c r="E76" i="1"/>
  <c r="F76" i="1" s="1"/>
  <c r="D76" i="1"/>
  <c r="C76" i="1"/>
  <c r="B76" i="1"/>
  <c r="F75" i="1"/>
  <c r="E58" i="1"/>
  <c r="F58" i="1" s="1"/>
  <c r="D58" i="1"/>
  <c r="C58" i="1"/>
  <c r="B58" i="1"/>
  <c r="F57" i="1"/>
  <c r="E46" i="1"/>
  <c r="F46" i="1" s="1"/>
  <c r="D46" i="1"/>
  <c r="C46" i="1"/>
  <c r="B46" i="1"/>
  <c r="F45" i="1"/>
  <c r="E112" i="1" l="1"/>
  <c r="F112" i="1" s="1"/>
  <c r="D112" i="1"/>
  <c r="C112" i="1"/>
  <c r="B112" i="1"/>
  <c r="F111" i="1"/>
  <c r="E106" i="1"/>
  <c r="F106" i="1" s="1"/>
  <c r="D106" i="1"/>
  <c r="C106" i="1"/>
  <c r="B106" i="1"/>
  <c r="F105" i="1"/>
  <c r="E70" i="1"/>
  <c r="F70" i="1" s="1"/>
  <c r="D70" i="1"/>
  <c r="C70" i="1"/>
  <c r="B70" i="1"/>
  <c r="F69" i="1"/>
  <c r="E64" i="1"/>
  <c r="F64" i="1" s="1"/>
  <c r="D64" i="1"/>
  <c r="C64" i="1"/>
  <c r="B64" i="1"/>
  <c r="F63" i="1"/>
  <c r="E52" i="1"/>
  <c r="F52" i="1" s="1"/>
  <c r="D52" i="1"/>
  <c r="C52" i="1"/>
  <c r="B52" i="1"/>
  <c r="F51" i="1"/>
  <c r="E40" i="1"/>
  <c r="F40" i="1" s="1"/>
  <c r="D40" i="1"/>
  <c r="C40" i="1"/>
  <c r="B40" i="1"/>
  <c r="F39" i="1"/>
  <c r="E34" i="1"/>
  <c r="F34" i="1" s="1"/>
  <c r="D34" i="1"/>
  <c r="C34" i="1"/>
  <c r="B34" i="1"/>
  <c r="F33" i="1"/>
  <c r="E28" i="1"/>
  <c r="F28" i="1" s="1"/>
  <c r="D28" i="1"/>
  <c r="C28" i="1"/>
  <c r="B28" i="1"/>
  <c r="F27" i="1"/>
  <c r="E22" i="1"/>
  <c r="F22" i="1" s="1"/>
  <c r="D22" i="1"/>
  <c r="C22" i="1"/>
  <c r="B22" i="1"/>
  <c r="F21" i="1"/>
  <c r="E16" i="1"/>
  <c r="F16" i="1" s="1"/>
  <c r="D16" i="1"/>
  <c r="C16" i="1"/>
  <c r="B16" i="1"/>
  <c r="F15" i="1"/>
  <c r="E10" i="1"/>
  <c r="D10" i="1"/>
  <c r="C10" i="1"/>
  <c r="B10" i="1"/>
  <c r="F9" i="1"/>
  <c r="D113" i="1" l="1"/>
  <c r="D114" i="1" s="1"/>
  <c r="E113" i="1"/>
  <c r="F113" i="1" s="1"/>
  <c r="C113" i="1"/>
  <c r="C114" i="1" s="1"/>
  <c r="B113" i="1"/>
  <c r="B114" i="1" s="1"/>
  <c r="F10" i="1"/>
  <c r="E114" i="1" l="1"/>
  <c r="F114" i="1" s="1"/>
</calcChain>
</file>

<file path=xl/sharedStrings.xml><?xml version="1.0" encoding="utf-8"?>
<sst xmlns="http://schemas.openxmlformats.org/spreadsheetml/2006/main" count="213" uniqueCount="63">
  <si>
    <t>IV. ОБОСНОВАНИЕ НАЧАЛЬНОЙ (МАКСИМАЛЬНОЙ) ЦЕНЫ КОНТРАКТА НА ПОСТАВКУ СПЕЦОДЕЖДЫ И СРЕДСТВ ИНДИВИДУАЛЬНОЙ ЗАЩИТЫ</t>
  </si>
  <si>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</si>
  <si>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</si>
  <si>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</si>
  <si>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</si>
  <si>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Халат  женский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</si>
  <si>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</si>
  <si>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</si>
  <si>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</si>
  <si>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</si>
  <si>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Россия</t>
  </si>
  <si>
    <t>Цена за ед. товара*</t>
  </si>
  <si>
    <t xml:space="preserve">Итого </t>
  </si>
  <si>
    <t>Перчатки трикотажные</t>
  </si>
  <si>
    <t>пара</t>
  </si>
  <si>
    <t>Перчатки латексные</t>
  </si>
  <si>
    <t xml:space="preserve">Перчатки трикотажные </t>
  </si>
  <si>
    <t xml:space="preserve">Перчатки с защитным покрытием, морозостойкие с шерстяными вкладышами </t>
  </si>
  <si>
    <t xml:space="preserve">Рукавицы меховые  </t>
  </si>
  <si>
    <t xml:space="preserve">Сапоги резиновые  </t>
  </si>
  <si>
    <t xml:space="preserve">Шапка – ушанка </t>
  </si>
  <si>
    <t xml:space="preserve">Фартук </t>
  </si>
  <si>
    <t xml:space="preserve">Жилет сигнальный </t>
  </si>
  <si>
    <t>ВСЕГО</t>
  </si>
  <si>
    <t>ВСЕГО с доставкой</t>
  </si>
  <si>
    <t>Перчатки из полимерных материалов</t>
  </si>
  <si>
    <t>Валенки</t>
  </si>
  <si>
    <t xml:space="preserve">Средство индивидуальной защиты органов дыхания фильтрующее </t>
  </si>
  <si>
    <t>Очки защитные</t>
  </si>
  <si>
    <t>Плащ  для защиты от воды</t>
  </si>
  <si>
    <t xml:space="preserve">Аэрозоль  для защиты от кровососущих насекомых (мошка, комар, клещ, слепень).
Объем: не менее 150 мл.
</t>
  </si>
  <si>
    <t>Средство после укусов кровососущих насекомых</t>
  </si>
  <si>
    <t xml:space="preserve">Бальзам или крем для нанесения на кожу после укусов кровососущих насекомых. Для  оказания противовоспалительного  и охлаждающего действия.
Объём: не менее 100 мл
</t>
  </si>
  <si>
    <t>Средняя цена, руб.</t>
  </si>
  <si>
    <t>Начальная (максимальная) цена, руб.</t>
  </si>
  <si>
    <t xml:space="preserve">Оригинальный картридж от фирмы производителя принтера. </t>
  </si>
  <si>
    <t>шт.</t>
  </si>
  <si>
    <r>
      <t>Оригинальный картридж от фирмы производителя принтера.</t>
    </r>
    <r>
      <rPr>
        <sz val="10"/>
        <color theme="1"/>
        <rFont val="Times New Roman"/>
        <family val="1"/>
        <charset val="204"/>
      </rPr>
      <t xml:space="preserve"> Картридж для принтера НР LJ 1320. Цвет черный. Ресурс не менее 3000 страниц.  </t>
    </r>
  </si>
  <si>
    <r>
      <t>Оригинальный тонер-картридж от фирмы производителя принтера.</t>
    </r>
    <r>
      <rPr>
        <sz val="10"/>
        <color theme="1"/>
        <rFont val="Times New Roman"/>
        <family val="1"/>
        <charset val="204"/>
      </rPr>
      <t xml:space="preserve"> Картридж для принтера KYOCERA М2035.  Ресурс не менее 7200 страниц. Цвет черный. </t>
    </r>
  </si>
  <si>
    <r>
      <t xml:space="preserve">Оригинальный картридж от фирмы производителя принтера. </t>
    </r>
    <r>
      <rPr>
        <sz val="10"/>
        <color theme="1"/>
        <rFont val="Times New Roman"/>
        <family val="1"/>
        <charset val="204"/>
      </rPr>
      <t>Картридж для принтера HP LaserJet Pro 1566. Цвет – черный, Ресурс не менее 2100 страниц. Тип – лазерный.</t>
    </r>
  </si>
  <si>
    <r>
      <t>Оригинальный картридж от фирмы производителя принтера.</t>
    </r>
    <r>
      <rPr>
        <sz val="10"/>
        <color theme="1"/>
        <rFont val="Times New Roman"/>
        <family val="1"/>
        <charset val="204"/>
      </rPr>
      <t xml:space="preserve"> Картридж для принтера HP LaserJet 1010/1012. Цвет черный, ресурс не менее 2 000 станиц. Тип печати: лазерная.</t>
    </r>
  </si>
  <si>
    <r>
      <t>Оригинальный картридж от фирмы производителя принтера</t>
    </r>
    <r>
      <rPr>
        <sz val="10"/>
        <color theme="1"/>
        <rFont val="Times New Roman"/>
        <family val="1"/>
        <charset val="204"/>
      </rPr>
      <t>. Картридж для принтера Samsung SCX-4200. Цвет черный, ресурс не менее 3000 страниц. Тип печати: лазерная.</t>
    </r>
  </si>
  <si>
    <r>
      <t>Оригинальный картридж от фирмы производителя принтера.</t>
    </r>
    <r>
      <rPr>
        <sz val="10"/>
        <color theme="1"/>
        <rFont val="Times New Roman"/>
        <family val="1"/>
        <charset val="204"/>
      </rPr>
      <t xml:space="preserve"> Картридж для принтера HP LaserJet P 2014. Цвет черный. Ресурс не менее 3000 страниц.  </t>
    </r>
  </si>
  <si>
    <r>
      <t>Оригинальный картридж от фирмы производителя принтера</t>
    </r>
    <r>
      <rPr>
        <sz val="10"/>
        <color theme="1"/>
        <rFont val="Times New Roman"/>
        <family val="1"/>
        <charset val="204"/>
      </rPr>
      <t xml:space="preserve">. Картридж для принтера Canon iR4080i C-EXV17C. Цвет черный. Ресурс не менее 30000 страниц.  </t>
    </r>
  </si>
  <si>
    <r>
      <t>Оригинальный картридж от фирмы производителя принтера</t>
    </r>
    <r>
      <rPr>
        <sz val="10"/>
        <color theme="1"/>
        <rFont val="Times New Roman"/>
        <family val="1"/>
        <charset val="204"/>
      </rPr>
      <t xml:space="preserve">. Картридж для принтера Canon MF5940 dn i-SENSYS. Цвет черный. Ресурс не менее 30000 страниц.  </t>
    </r>
  </si>
  <si>
    <t xml:space="preserve">Шапка-ушанка с козырьком на искусственном меху. На затылке - кулиса со шляпной резинкой и стопором для регулировки объема. Застежка шапки - завязки. Цвет: синий. Ткань верха: полиэфир 
Подкладка: искусственный мех. Утеплитель:  синтепон плотность не менее 100 г/м2
</t>
  </si>
  <si>
    <t xml:space="preserve">Защитный плащ  от влаги. Имеет полы, борта, рукава, капюшон, хлястик, тесемки и закрепки
Ткань: прорезиненная
Цвет: темно-зелёный или черный или темно-синий
</t>
  </si>
  <si>
    <t xml:space="preserve">Начальная (максимальная цена) контракта составляет 77 978 (семьдесят семь тысяч девятьсот семьдесят восемь) рублей 70 копеек
1* - Коммерческое предложение  № б/н от 14.03.2017г.
2* - Коммерческое предложение  № б/н от 28.03.2017г.
3* - Коммерческое предложение  № б/н от 24.03.2017г.
Работник контрактной службы                                                                                                                                                                              Логинова Н.Н.
</t>
  </si>
  <si>
    <t>Аэрозоль для защиты от гнуса, мошки, слепней, клещей</t>
  </si>
  <si>
    <t xml:space="preserve">Плотность ткани: не менее 110 г/м²  и не более 150  г/м² . Состав ткани: смесовая, не менее 35% хлопок, полиэфир. Застёжка на «молнии». Без рукавов, не менее двух карманов. Цвет: бордо, темно-синий. ГОСТ 25294-2003 </t>
  </si>
  <si>
    <t xml:space="preserve">Перчатки трикотажные с двойным латексным покрытием. Класс вязки: не менее 10 класса. Материал: не менее  70% хлопок, полиэфир. Вид: манжета. Покрытие: частичное. ГОСТ 12.4.252-2013 </t>
  </si>
  <si>
    <t>Перчатки предназначены для защиты от химических веществ. Герметичные перчатки анатомической формы из натурального латекса с внутренним покрытием из натурального латекса с хлопковым ворсом. Противоскользящая поверхность на ладони и пальцах. Материал: натуральный латекс. ТР ТС 019/2011</t>
  </si>
  <si>
    <t>Перчатки для защиты рук от механических воздействий. С точечным покрытием из ПВХ (протектор) на ладонной части. Класс вязки не менее 10. Материал: не менее 70% хлопок, полиэфир. ГОСТ 12.4.252-2013</t>
  </si>
  <si>
    <t>Перчатки для защиты рук от механических воздействий. Класс вязки не менее 10. ГОСТ 12.4.252-2013</t>
  </si>
  <si>
    <t>Герметичные перчатки из ПВХ с подкладом из нетканого материала и защитной крагой на запястье. Защита от механических воздействий, масел и смазочных материалов в условиях пониженных температур. Материал: ПВХ. Вид: крага. Покрытие: полное. ТР ТС 019/2011.</t>
  </si>
  <si>
    <t>Перчатки предназначены для защиты от масел, красок, лака. ТР ТС 019/2011</t>
  </si>
  <si>
    <t>Рукавицы защитные от пониженных температур. Ткань смесовая: не менее 35% хлопок, полиэфир. Утеплитель - искусственный мех. ГОСТ 12.4.010-75</t>
  </si>
  <si>
    <t xml:space="preserve">Валенки  с резиновым низом предназначены для защиты от пониженных температур и контакта с водой. 
Материал: 100% грубая шерсть. Цвет: черный или серый Метод крепления подошвы: прессовой. ГОСТ 18724-88
</t>
  </si>
  <si>
    <t>Сапоги с защитным металлическим подноском. Сезон: Осень, Весна. Верх: Морозостойкая резина. Высота сапога: не менее 38 см. Цвет: Чёрный или темно-зеленый. Метод крепления: литьевой. Подошва: Резина. ГОСТ 5275-79</t>
  </si>
  <si>
    <t>Тип ткани: 100% хлопок. Фартук с цельнокроеным нагрудником, с замкнутой шейной бретелью. Завязки на поясе. Накладные карманы. Цвет: синий. ТР ТС 019/2011</t>
  </si>
  <si>
    <t>Средство индивидуальной защиты органов дыхания фильтрующее (респиратор или полумаска). Защита  от пыли, красок, лаков. ТР ТС 019/2011</t>
  </si>
  <si>
    <t xml:space="preserve">Защитные очки с увеличенной линзой и боковой защитой. Возможность регулирования длины заушника. Линзы из поликарбоната. ТР ТС 019/2011  </t>
  </si>
  <si>
    <t xml:space="preserve">Жилет сигнальный, 2 класса защиты 
– горизонтальное и вертикальное расположение световозвращающих полос, включая полосы на плечах. Застежка на липучку, нижние накладные карманы. Цвет флуоресцентный: оранжевый 
Ткань: 100% полиэфир плотность не менее 150 г/м2. ТР ТС 018/2011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</si>
</sst>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/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6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8" fillId="0" borderId="0" xfId="0" applyFont="1"/>
    <xf numFmtId="2" fontId="0" fillId="0" borderId="0" xfId="0" applyNumberFormat="1"/>
    <xf numFmtId="164" fontId="0" fillId="0" borderId="0" xfId="0" applyNumberFormat="1"/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8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0"/>
  <sheetViews>
    <sheetView tabSelected="1" topLeftCell="A109" workbookViewId="0">
      <selection activeCell="B119" sqref="B119"/>
    </sheetView>
  </sheetViews>
  <sheetFormatPr defaultRowHeight="15.75" x14ac:dyDescent="0.25"/>
  <cols>
    <col min="1" max="1" width="17.375" customWidth="1"/>
    <col min="2" max="3" width="22.125" customWidth="1"/>
    <col min="4" max="4" width="22.125" style="25" customWidth="1"/>
    <col min="5" max="5" width="27.625" customWidth="1"/>
    <col min="6" max="6" width="18.625" customWidth="1"/>
    <col min="7" max="7" width="9" style="26"/>
    <col min="8" max="8" width="9" style="27"/>
  </cols>
  <sheetData>
    <row r="1" spans="1:8" ht="18.75" customHeight="1" thickBot="1" x14ac:dyDescent="0.3">
      <c r="A1" s="49" t="s">
        <v>0</v>
      </c>
      <c r="B1" s="49"/>
      <c r="C1" s="49"/>
      <c r="D1" s="49"/>
      <c r="E1" s="49"/>
      <c r="F1" s="49"/>
      <c r="G1"/>
      <c r="H1"/>
    </row>
    <row r="2" spans="1:8" s="3" customFormat="1" ht="24" customHeight="1" thickTop="1" thickBot="1" x14ac:dyDescent="0.25">
      <c r="A2" s="1" t="s">
        <v>1</v>
      </c>
      <c r="B2" s="2"/>
      <c r="C2" s="2"/>
      <c r="D2" s="2"/>
      <c r="E2" s="2"/>
      <c r="F2" s="2"/>
    </row>
    <row r="3" spans="1:8" ht="29.25" customHeight="1" thickTop="1" thickBot="1" x14ac:dyDescent="0.3">
      <c r="A3" s="50" t="s">
        <v>2</v>
      </c>
      <c r="B3" s="52" t="s">
        <v>3</v>
      </c>
      <c r="C3" s="53"/>
      <c r="D3" s="54"/>
      <c r="E3" s="4" t="s">
        <v>33</v>
      </c>
      <c r="F3" s="5" t="s">
        <v>34</v>
      </c>
      <c r="G3"/>
      <c r="H3"/>
    </row>
    <row r="4" spans="1:8" ht="20.100000000000001" customHeight="1" thickBot="1" x14ac:dyDescent="0.3">
      <c r="A4" s="51"/>
      <c r="B4" s="6">
        <v>1</v>
      </c>
      <c r="C4" s="7">
        <v>2</v>
      </c>
      <c r="D4" s="7">
        <v>3</v>
      </c>
      <c r="E4" s="8"/>
      <c r="F4" s="9"/>
      <c r="G4"/>
      <c r="H4"/>
    </row>
    <row r="5" spans="1:8" ht="20.100000000000001" customHeight="1" thickTop="1" x14ac:dyDescent="0.25">
      <c r="A5" s="10" t="s">
        <v>4</v>
      </c>
      <c r="B5" s="38" t="s">
        <v>5</v>
      </c>
      <c r="C5" s="39"/>
      <c r="D5" s="39"/>
      <c r="E5" s="40"/>
      <c r="F5" s="41"/>
      <c r="G5"/>
      <c r="H5"/>
    </row>
    <row r="6" spans="1:8" ht="26.25" customHeight="1" thickBot="1" x14ac:dyDescent="0.3">
      <c r="A6" s="11" t="s">
        <v>6</v>
      </c>
      <c r="B6" s="43" t="s">
        <v>49</v>
      </c>
      <c r="C6" s="44"/>
      <c r="D6" s="44"/>
      <c r="E6" s="45"/>
      <c r="F6" s="42"/>
      <c r="G6"/>
      <c r="H6"/>
    </row>
    <row r="7" spans="1:8" ht="20.100000000000001" customHeight="1" thickTop="1" thickBot="1" x14ac:dyDescent="0.3">
      <c r="A7" s="11" t="s">
        <v>7</v>
      </c>
      <c r="B7" s="12">
        <v>29</v>
      </c>
      <c r="C7" s="13" t="s">
        <v>8</v>
      </c>
      <c r="D7" s="13"/>
      <c r="E7" s="14"/>
      <c r="F7" s="15"/>
      <c r="G7"/>
      <c r="H7"/>
    </row>
    <row r="8" spans="1:8" ht="20.100000000000001" customHeight="1" thickTop="1" thickBot="1" x14ac:dyDescent="0.3">
      <c r="A8" s="11" t="s">
        <v>9</v>
      </c>
      <c r="B8" s="34" t="s">
        <v>10</v>
      </c>
      <c r="C8" s="35"/>
      <c r="D8" s="35"/>
      <c r="E8" s="36"/>
      <c r="F8" s="15"/>
      <c r="G8"/>
      <c r="H8"/>
    </row>
    <row r="9" spans="1:8" ht="20.100000000000001" customHeight="1" thickTop="1" thickBot="1" x14ac:dyDescent="0.3">
      <c r="A9" s="11" t="s">
        <v>11</v>
      </c>
      <c r="B9" s="16">
        <v>416</v>
      </c>
      <c r="C9" s="17">
        <v>417.47</v>
      </c>
      <c r="D9" s="18">
        <v>444.31</v>
      </c>
      <c r="E9" s="18">
        <v>425.93</v>
      </c>
      <c r="F9" s="19">
        <f>E9</f>
        <v>425.93</v>
      </c>
      <c r="G9"/>
      <c r="H9"/>
    </row>
    <row r="10" spans="1:8" ht="20.100000000000001" customHeight="1" thickTop="1" thickBot="1" x14ac:dyDescent="0.3">
      <c r="A10" s="11" t="s">
        <v>12</v>
      </c>
      <c r="B10" s="16">
        <f>B9*B7</f>
        <v>12064</v>
      </c>
      <c r="C10" s="17">
        <f>C9*B7</f>
        <v>12106.630000000001</v>
      </c>
      <c r="D10" s="18">
        <f>D9*B7</f>
        <v>12884.99</v>
      </c>
      <c r="E10" s="18">
        <f>B7*E9</f>
        <v>12351.97</v>
      </c>
      <c r="F10" s="19">
        <f>E10</f>
        <v>12351.97</v>
      </c>
      <c r="G10"/>
      <c r="H10"/>
    </row>
    <row r="11" spans="1:8" ht="20.100000000000001" customHeight="1" thickTop="1" x14ac:dyDescent="0.25">
      <c r="A11" s="10" t="s">
        <v>4</v>
      </c>
      <c r="B11" s="38" t="s">
        <v>13</v>
      </c>
      <c r="C11" s="39"/>
      <c r="D11" s="39"/>
      <c r="E11" s="40"/>
      <c r="F11" s="41"/>
      <c r="G11"/>
      <c r="H11"/>
    </row>
    <row r="12" spans="1:8" ht="21.75" customHeight="1" thickBot="1" x14ac:dyDescent="0.3">
      <c r="A12" s="11" t="s">
        <v>6</v>
      </c>
      <c r="B12" s="46" t="s">
        <v>50</v>
      </c>
      <c r="C12" s="47"/>
      <c r="D12" s="47"/>
      <c r="E12" s="48"/>
      <c r="F12" s="42"/>
      <c r="G12"/>
      <c r="H12"/>
    </row>
    <row r="13" spans="1:8" ht="20.100000000000001" customHeight="1" thickTop="1" thickBot="1" x14ac:dyDescent="0.3">
      <c r="A13" s="11" t="s">
        <v>7</v>
      </c>
      <c r="B13" s="12">
        <v>228</v>
      </c>
      <c r="C13" s="13" t="s">
        <v>14</v>
      </c>
      <c r="D13" s="13"/>
      <c r="E13" s="14"/>
      <c r="F13" s="15"/>
      <c r="G13"/>
      <c r="H13"/>
    </row>
    <row r="14" spans="1:8" ht="20.100000000000001" customHeight="1" thickTop="1" thickBot="1" x14ac:dyDescent="0.3">
      <c r="A14" s="11" t="s">
        <v>9</v>
      </c>
      <c r="B14" s="34" t="s">
        <v>10</v>
      </c>
      <c r="C14" s="35"/>
      <c r="D14" s="35"/>
      <c r="E14" s="36"/>
      <c r="F14" s="15"/>
      <c r="G14"/>
      <c r="H14"/>
    </row>
    <row r="15" spans="1:8" ht="20.100000000000001" customHeight="1" thickTop="1" thickBot="1" x14ac:dyDescent="0.3">
      <c r="A15" s="11" t="s">
        <v>11</v>
      </c>
      <c r="B15" s="16">
        <v>17</v>
      </c>
      <c r="C15" s="17">
        <v>18.64</v>
      </c>
      <c r="D15" s="18">
        <v>19.84</v>
      </c>
      <c r="E15" s="18">
        <v>18.489999999999998</v>
      </c>
      <c r="F15" s="19">
        <f>E15</f>
        <v>18.489999999999998</v>
      </c>
      <c r="G15"/>
      <c r="H15"/>
    </row>
    <row r="16" spans="1:8" ht="20.100000000000001" customHeight="1" thickTop="1" thickBot="1" x14ac:dyDescent="0.3">
      <c r="A16" s="11" t="s">
        <v>12</v>
      </c>
      <c r="B16" s="16">
        <f>B15*B13</f>
        <v>3876</v>
      </c>
      <c r="C16" s="17">
        <f>C15*B13</f>
        <v>4249.92</v>
      </c>
      <c r="D16" s="18">
        <f>D15*B13</f>
        <v>4523.5199999999995</v>
      </c>
      <c r="E16" s="18">
        <f>B13*E15</f>
        <v>4215.7199999999993</v>
      </c>
      <c r="F16" s="19">
        <f>E16</f>
        <v>4215.7199999999993</v>
      </c>
      <c r="G16"/>
      <c r="H16"/>
    </row>
    <row r="17" spans="1:8" ht="20.100000000000001" customHeight="1" thickTop="1" x14ac:dyDescent="0.25">
      <c r="A17" s="10" t="s">
        <v>4</v>
      </c>
      <c r="B17" s="38" t="s">
        <v>15</v>
      </c>
      <c r="C17" s="39"/>
      <c r="D17" s="39"/>
      <c r="E17" s="40"/>
      <c r="F17" s="41"/>
      <c r="G17"/>
      <c r="H17"/>
    </row>
    <row r="18" spans="1:8" ht="36" customHeight="1" thickBot="1" x14ac:dyDescent="0.3">
      <c r="A18" s="11" t="s">
        <v>6</v>
      </c>
      <c r="B18" s="43" t="s">
        <v>51</v>
      </c>
      <c r="C18" s="44"/>
      <c r="D18" s="44"/>
      <c r="E18" s="45"/>
      <c r="F18" s="42"/>
      <c r="G18"/>
      <c r="H18"/>
    </row>
    <row r="19" spans="1:8" ht="20.100000000000001" customHeight="1" thickTop="1" thickBot="1" x14ac:dyDescent="0.3">
      <c r="A19" s="11" t="s">
        <v>7</v>
      </c>
      <c r="B19" s="12">
        <v>250</v>
      </c>
      <c r="C19" s="13" t="s">
        <v>14</v>
      </c>
      <c r="D19" s="13"/>
      <c r="E19" s="14"/>
      <c r="F19" s="15"/>
      <c r="G19"/>
      <c r="H19"/>
    </row>
    <row r="20" spans="1:8" ht="20.100000000000001" customHeight="1" thickTop="1" thickBot="1" x14ac:dyDescent="0.3">
      <c r="A20" s="11" t="s">
        <v>9</v>
      </c>
      <c r="B20" s="34" t="s">
        <v>10</v>
      </c>
      <c r="C20" s="35"/>
      <c r="D20" s="35"/>
      <c r="E20" s="36"/>
      <c r="F20" s="15"/>
      <c r="G20"/>
      <c r="H20"/>
    </row>
    <row r="21" spans="1:8" ht="20.100000000000001" customHeight="1" thickTop="1" thickBot="1" x14ac:dyDescent="0.3">
      <c r="A21" s="11" t="s">
        <v>11</v>
      </c>
      <c r="B21" s="16">
        <v>90</v>
      </c>
      <c r="C21" s="17">
        <v>39.6</v>
      </c>
      <c r="D21" s="18">
        <v>42.15</v>
      </c>
      <c r="E21" s="18">
        <v>57.25</v>
      </c>
      <c r="F21" s="19">
        <f>E21</f>
        <v>57.25</v>
      </c>
      <c r="G21"/>
      <c r="H21"/>
    </row>
    <row r="22" spans="1:8" ht="20.100000000000001" customHeight="1" thickTop="1" thickBot="1" x14ac:dyDescent="0.3">
      <c r="A22" s="11" t="s">
        <v>12</v>
      </c>
      <c r="B22" s="16">
        <f>B21*B19</f>
        <v>22500</v>
      </c>
      <c r="C22" s="17">
        <f>C21*B19</f>
        <v>9900</v>
      </c>
      <c r="D22" s="18">
        <f>D21*B19</f>
        <v>10537.5</v>
      </c>
      <c r="E22" s="18">
        <f>B19*E21</f>
        <v>14312.5</v>
      </c>
      <c r="F22" s="19">
        <f>E22</f>
        <v>14312.5</v>
      </c>
      <c r="G22"/>
      <c r="H22"/>
    </row>
    <row r="23" spans="1:8" ht="20.100000000000001" customHeight="1" thickTop="1" x14ac:dyDescent="0.25">
      <c r="A23" s="10" t="s">
        <v>4</v>
      </c>
      <c r="B23" s="38" t="s">
        <v>16</v>
      </c>
      <c r="C23" s="39"/>
      <c r="D23" s="39"/>
      <c r="E23" s="40"/>
      <c r="F23" s="41"/>
      <c r="G23"/>
      <c r="H23"/>
    </row>
    <row r="24" spans="1:8" ht="24.75" customHeight="1" thickBot="1" x14ac:dyDescent="0.3">
      <c r="A24" s="11" t="s">
        <v>6</v>
      </c>
      <c r="B24" s="43" t="s">
        <v>52</v>
      </c>
      <c r="C24" s="44"/>
      <c r="D24" s="44"/>
      <c r="E24" s="45"/>
      <c r="F24" s="42"/>
      <c r="G24"/>
      <c r="H24"/>
    </row>
    <row r="25" spans="1:8" ht="20.100000000000001" customHeight="1" thickTop="1" thickBot="1" x14ac:dyDescent="0.3">
      <c r="A25" s="11" t="s">
        <v>7</v>
      </c>
      <c r="B25" s="12">
        <v>3</v>
      </c>
      <c r="C25" s="13" t="s">
        <v>14</v>
      </c>
      <c r="D25" s="13"/>
      <c r="E25" s="14"/>
      <c r="F25" s="15"/>
      <c r="G25"/>
      <c r="H25"/>
    </row>
    <row r="26" spans="1:8" ht="20.100000000000001" customHeight="1" thickTop="1" thickBot="1" x14ac:dyDescent="0.3">
      <c r="A26" s="11" t="s">
        <v>9</v>
      </c>
      <c r="B26" s="34" t="s">
        <v>10</v>
      </c>
      <c r="C26" s="35"/>
      <c r="D26" s="35"/>
      <c r="E26" s="36"/>
      <c r="F26" s="15"/>
      <c r="G26"/>
      <c r="H26"/>
    </row>
    <row r="27" spans="1:8" ht="20.100000000000001" customHeight="1" thickTop="1" thickBot="1" x14ac:dyDescent="0.3">
      <c r="A27" s="11" t="s">
        <v>11</v>
      </c>
      <c r="B27" s="16">
        <v>12</v>
      </c>
      <c r="C27" s="17">
        <v>11.25</v>
      </c>
      <c r="D27" s="18">
        <v>11.97</v>
      </c>
      <c r="E27" s="18">
        <v>11.74</v>
      </c>
      <c r="F27" s="19">
        <f>E27</f>
        <v>11.74</v>
      </c>
      <c r="G27"/>
      <c r="H27"/>
    </row>
    <row r="28" spans="1:8" ht="20.100000000000001" customHeight="1" thickTop="1" thickBot="1" x14ac:dyDescent="0.3">
      <c r="A28" s="11" t="s">
        <v>12</v>
      </c>
      <c r="B28" s="16">
        <f>B27*B25</f>
        <v>36</v>
      </c>
      <c r="C28" s="17">
        <f>C27*B25</f>
        <v>33.75</v>
      </c>
      <c r="D28" s="18">
        <f>D27*B25</f>
        <v>35.910000000000004</v>
      </c>
      <c r="E28" s="18">
        <f>B25*E27</f>
        <v>35.22</v>
      </c>
      <c r="F28" s="19">
        <f>E28</f>
        <v>35.22</v>
      </c>
      <c r="G28"/>
      <c r="H28"/>
    </row>
    <row r="29" spans="1:8" ht="20.100000000000001" customHeight="1" thickTop="1" x14ac:dyDescent="0.25">
      <c r="A29" s="10" t="s">
        <v>4</v>
      </c>
      <c r="B29" s="38" t="s">
        <v>16</v>
      </c>
      <c r="C29" s="39"/>
      <c r="D29" s="39"/>
      <c r="E29" s="40"/>
      <c r="F29" s="41"/>
      <c r="G29"/>
      <c r="H29"/>
    </row>
    <row r="30" spans="1:8" ht="16.5" customHeight="1" thickBot="1" x14ac:dyDescent="0.3">
      <c r="A30" s="11" t="s">
        <v>6</v>
      </c>
      <c r="B30" s="43" t="s">
        <v>53</v>
      </c>
      <c r="C30" s="44"/>
      <c r="D30" s="44"/>
      <c r="E30" s="45"/>
      <c r="F30" s="42"/>
      <c r="G30"/>
      <c r="H30"/>
    </row>
    <row r="31" spans="1:8" ht="20.100000000000001" customHeight="1" thickTop="1" thickBot="1" x14ac:dyDescent="0.3">
      <c r="A31" s="11" t="s">
        <v>7</v>
      </c>
      <c r="B31" s="12">
        <v>42</v>
      </c>
      <c r="C31" s="13" t="s">
        <v>14</v>
      </c>
      <c r="D31" s="13"/>
      <c r="E31" s="14"/>
      <c r="F31" s="15"/>
      <c r="G31"/>
      <c r="H31"/>
    </row>
    <row r="32" spans="1:8" ht="20.100000000000001" customHeight="1" thickTop="1" thickBot="1" x14ac:dyDescent="0.3">
      <c r="A32" s="11" t="s">
        <v>9</v>
      </c>
      <c r="B32" s="34" t="s">
        <v>10</v>
      </c>
      <c r="C32" s="35"/>
      <c r="D32" s="35"/>
      <c r="E32" s="36"/>
      <c r="F32" s="15"/>
      <c r="G32"/>
      <c r="H32"/>
    </row>
    <row r="33" spans="1:8" ht="20.100000000000001" customHeight="1" thickTop="1" thickBot="1" x14ac:dyDescent="0.3">
      <c r="A33" s="11" t="s">
        <v>11</v>
      </c>
      <c r="B33" s="16">
        <v>12</v>
      </c>
      <c r="C33" s="17">
        <v>11.25</v>
      </c>
      <c r="D33" s="18">
        <v>11.97</v>
      </c>
      <c r="E33" s="18">
        <v>11.74</v>
      </c>
      <c r="F33" s="19">
        <f>E33</f>
        <v>11.74</v>
      </c>
      <c r="G33"/>
      <c r="H33"/>
    </row>
    <row r="34" spans="1:8" ht="20.100000000000001" customHeight="1" thickTop="1" thickBot="1" x14ac:dyDescent="0.3">
      <c r="A34" s="11" t="s">
        <v>12</v>
      </c>
      <c r="B34" s="16">
        <f>B33*B31</f>
        <v>504</v>
      </c>
      <c r="C34" s="17">
        <f>C33*B31</f>
        <v>472.5</v>
      </c>
      <c r="D34" s="18">
        <f>D33*B31</f>
        <v>502.74</v>
      </c>
      <c r="E34" s="18">
        <f>B31*E33</f>
        <v>493.08</v>
      </c>
      <c r="F34" s="19">
        <f>E34</f>
        <v>493.08</v>
      </c>
      <c r="G34"/>
      <c r="H34"/>
    </row>
    <row r="35" spans="1:8" ht="20.100000000000001" customHeight="1" thickTop="1" x14ac:dyDescent="0.25">
      <c r="A35" s="10" t="s">
        <v>4</v>
      </c>
      <c r="B35" s="38" t="s">
        <v>17</v>
      </c>
      <c r="C35" s="39"/>
      <c r="D35" s="39"/>
      <c r="E35" s="40"/>
      <c r="F35" s="41"/>
      <c r="G35"/>
      <c r="H35"/>
    </row>
    <row r="36" spans="1:8" ht="24.75" customHeight="1" thickBot="1" x14ac:dyDescent="0.3">
      <c r="A36" s="11" t="s">
        <v>6</v>
      </c>
      <c r="B36" s="43" t="s">
        <v>54</v>
      </c>
      <c r="C36" s="44"/>
      <c r="D36" s="44"/>
      <c r="E36" s="45"/>
      <c r="F36" s="42"/>
      <c r="G36"/>
      <c r="H36"/>
    </row>
    <row r="37" spans="1:8" ht="20.100000000000001" customHeight="1" thickTop="1" thickBot="1" x14ac:dyDescent="0.3">
      <c r="A37" s="11" t="s">
        <v>7</v>
      </c>
      <c r="B37" s="12">
        <v>23</v>
      </c>
      <c r="C37" s="13" t="s">
        <v>14</v>
      </c>
      <c r="D37" s="13"/>
      <c r="E37" s="14"/>
      <c r="F37" s="15"/>
      <c r="G37"/>
      <c r="H37"/>
    </row>
    <row r="38" spans="1:8" ht="20.100000000000001" customHeight="1" thickTop="1" thickBot="1" x14ac:dyDescent="0.3">
      <c r="A38" s="11" t="s">
        <v>9</v>
      </c>
      <c r="B38" s="34" t="s">
        <v>10</v>
      </c>
      <c r="C38" s="35"/>
      <c r="D38" s="35"/>
      <c r="E38" s="36"/>
      <c r="F38" s="15"/>
      <c r="G38"/>
      <c r="H38"/>
    </row>
    <row r="39" spans="1:8" ht="20.100000000000001" customHeight="1" thickTop="1" thickBot="1" x14ac:dyDescent="0.3">
      <c r="A39" s="11" t="s">
        <v>11</v>
      </c>
      <c r="B39" s="16">
        <v>300</v>
      </c>
      <c r="C39" s="17">
        <v>320.82</v>
      </c>
      <c r="D39" s="18">
        <v>341.45</v>
      </c>
      <c r="E39" s="18">
        <v>320.76</v>
      </c>
      <c r="F39" s="19">
        <f>E39</f>
        <v>320.76</v>
      </c>
      <c r="G39"/>
      <c r="H39"/>
    </row>
    <row r="40" spans="1:8" ht="20.100000000000001" customHeight="1" thickTop="1" thickBot="1" x14ac:dyDescent="0.3">
      <c r="A40" s="11" t="s">
        <v>12</v>
      </c>
      <c r="B40" s="16">
        <f>B39*B37</f>
        <v>6900</v>
      </c>
      <c r="C40" s="17">
        <f>C39*B37</f>
        <v>7378.86</v>
      </c>
      <c r="D40" s="18">
        <f>D39*B37</f>
        <v>7853.3499999999995</v>
      </c>
      <c r="E40" s="18">
        <f>B37*E39</f>
        <v>7377.48</v>
      </c>
      <c r="F40" s="19">
        <f>E40</f>
        <v>7377.48</v>
      </c>
      <c r="G40"/>
      <c r="H40"/>
    </row>
    <row r="41" spans="1:8" ht="20.100000000000001" customHeight="1" thickTop="1" x14ac:dyDescent="0.25">
      <c r="A41" s="10" t="s">
        <v>4</v>
      </c>
      <c r="B41" s="38" t="s">
        <v>25</v>
      </c>
      <c r="C41" s="39"/>
      <c r="D41" s="39"/>
      <c r="E41" s="40"/>
      <c r="F41" s="41"/>
      <c r="G41"/>
      <c r="H41"/>
    </row>
    <row r="42" spans="1:8" ht="17.25" customHeight="1" thickBot="1" x14ac:dyDescent="0.3">
      <c r="A42" s="11" t="s">
        <v>6</v>
      </c>
      <c r="B42" s="43" t="s">
        <v>55</v>
      </c>
      <c r="C42" s="44"/>
      <c r="D42" s="44"/>
      <c r="E42" s="45"/>
      <c r="F42" s="42"/>
      <c r="G42"/>
      <c r="H42"/>
    </row>
    <row r="43" spans="1:8" ht="20.100000000000001" customHeight="1" thickTop="1" thickBot="1" x14ac:dyDescent="0.3">
      <c r="A43" s="11" t="s">
        <v>7</v>
      </c>
      <c r="B43" s="12">
        <v>60</v>
      </c>
      <c r="C43" s="13" t="s">
        <v>14</v>
      </c>
      <c r="D43" s="13"/>
      <c r="E43" s="14"/>
      <c r="F43" s="15"/>
      <c r="G43"/>
      <c r="H43"/>
    </row>
    <row r="44" spans="1:8" ht="20.100000000000001" customHeight="1" thickTop="1" thickBot="1" x14ac:dyDescent="0.3">
      <c r="A44" s="11" t="s">
        <v>9</v>
      </c>
      <c r="B44" s="34" t="s">
        <v>10</v>
      </c>
      <c r="C44" s="35"/>
      <c r="D44" s="35"/>
      <c r="E44" s="36"/>
      <c r="F44" s="15"/>
      <c r="G44"/>
      <c r="H44"/>
    </row>
    <row r="45" spans="1:8" ht="20.100000000000001" customHeight="1" thickTop="1" thickBot="1" x14ac:dyDescent="0.3">
      <c r="A45" s="11" t="s">
        <v>11</v>
      </c>
      <c r="B45" s="16">
        <v>90</v>
      </c>
      <c r="C45" s="17">
        <v>116.39</v>
      </c>
      <c r="D45" s="18">
        <v>123.87</v>
      </c>
      <c r="E45" s="18">
        <v>110.09</v>
      </c>
      <c r="F45" s="19">
        <f>E45</f>
        <v>110.09</v>
      </c>
      <c r="G45"/>
      <c r="H45"/>
    </row>
    <row r="46" spans="1:8" ht="20.100000000000001" customHeight="1" thickTop="1" thickBot="1" x14ac:dyDescent="0.3">
      <c r="A46" s="11" t="s">
        <v>12</v>
      </c>
      <c r="B46" s="16">
        <f>B45*B43</f>
        <v>5400</v>
      </c>
      <c r="C46" s="17">
        <f>C45*B43</f>
        <v>6983.4</v>
      </c>
      <c r="D46" s="18">
        <f>D45*B43</f>
        <v>7432.2000000000007</v>
      </c>
      <c r="E46" s="18">
        <f>B43*E45</f>
        <v>6605.4000000000005</v>
      </c>
      <c r="F46" s="19">
        <f>E46</f>
        <v>6605.4000000000005</v>
      </c>
      <c r="G46"/>
      <c r="H46"/>
    </row>
    <row r="47" spans="1:8" ht="20.100000000000001" customHeight="1" thickTop="1" x14ac:dyDescent="0.25">
      <c r="A47" s="10" t="s">
        <v>4</v>
      </c>
      <c r="B47" s="38" t="s">
        <v>18</v>
      </c>
      <c r="C47" s="39"/>
      <c r="D47" s="39"/>
      <c r="E47" s="40"/>
      <c r="F47" s="41"/>
      <c r="G47"/>
      <c r="H47"/>
    </row>
    <row r="48" spans="1:8" ht="17.25" customHeight="1" thickBot="1" x14ac:dyDescent="0.3">
      <c r="A48" s="11" t="s">
        <v>6</v>
      </c>
      <c r="B48" s="43" t="s">
        <v>56</v>
      </c>
      <c r="C48" s="44"/>
      <c r="D48" s="44"/>
      <c r="E48" s="45"/>
      <c r="F48" s="42"/>
      <c r="G48"/>
      <c r="H48"/>
    </row>
    <row r="49" spans="1:8" ht="20.100000000000001" customHeight="1" thickTop="1" thickBot="1" x14ac:dyDescent="0.3">
      <c r="A49" s="11" t="s">
        <v>7</v>
      </c>
      <c r="B49" s="12">
        <v>3</v>
      </c>
      <c r="C49" s="13" t="s">
        <v>14</v>
      </c>
      <c r="D49" s="13"/>
      <c r="E49" s="14"/>
      <c r="F49" s="15"/>
      <c r="G49"/>
      <c r="H49"/>
    </row>
    <row r="50" spans="1:8" ht="20.100000000000001" customHeight="1" thickTop="1" thickBot="1" x14ac:dyDescent="0.3">
      <c r="A50" s="11" t="s">
        <v>9</v>
      </c>
      <c r="B50" s="34" t="s">
        <v>10</v>
      </c>
      <c r="C50" s="35"/>
      <c r="D50" s="35"/>
      <c r="E50" s="36"/>
      <c r="F50" s="15"/>
      <c r="G50"/>
      <c r="H50"/>
    </row>
    <row r="51" spans="1:8" ht="20.100000000000001" customHeight="1" thickTop="1" thickBot="1" x14ac:dyDescent="0.3">
      <c r="A51" s="11" t="s">
        <v>11</v>
      </c>
      <c r="B51" s="16">
        <v>85</v>
      </c>
      <c r="C51" s="17">
        <v>64.64</v>
      </c>
      <c r="D51" s="18">
        <v>68.8</v>
      </c>
      <c r="E51" s="18">
        <v>72.81</v>
      </c>
      <c r="F51" s="19">
        <f>E51</f>
        <v>72.81</v>
      </c>
      <c r="G51"/>
      <c r="H51"/>
    </row>
    <row r="52" spans="1:8" ht="20.100000000000001" customHeight="1" thickTop="1" thickBot="1" x14ac:dyDescent="0.3">
      <c r="A52" s="11" t="s">
        <v>12</v>
      </c>
      <c r="B52" s="16">
        <f>B51*B49</f>
        <v>255</v>
      </c>
      <c r="C52" s="17">
        <f>C51*B49</f>
        <v>193.92000000000002</v>
      </c>
      <c r="D52" s="18">
        <f>D51*B49</f>
        <v>206.39999999999998</v>
      </c>
      <c r="E52" s="18">
        <f>B49*E51</f>
        <v>218.43</v>
      </c>
      <c r="F52" s="19">
        <f>E52</f>
        <v>218.43</v>
      </c>
      <c r="G52"/>
      <c r="H52"/>
    </row>
    <row r="53" spans="1:8" ht="20.100000000000001" customHeight="1" thickTop="1" x14ac:dyDescent="0.25">
      <c r="A53" s="10" t="s">
        <v>4</v>
      </c>
      <c r="B53" s="38" t="s">
        <v>26</v>
      </c>
      <c r="C53" s="39"/>
      <c r="D53" s="39"/>
      <c r="E53" s="40"/>
      <c r="F53" s="41"/>
      <c r="G53"/>
      <c r="H53"/>
    </row>
    <row r="54" spans="1:8" ht="26.25" customHeight="1" thickBot="1" x14ac:dyDescent="0.3">
      <c r="A54" s="11" t="s">
        <v>6</v>
      </c>
      <c r="B54" s="43" t="s">
        <v>57</v>
      </c>
      <c r="C54" s="44"/>
      <c r="D54" s="44"/>
      <c r="E54" s="45"/>
      <c r="F54" s="42"/>
      <c r="G54"/>
      <c r="H54"/>
    </row>
    <row r="55" spans="1:8" ht="20.100000000000001" customHeight="1" thickTop="1" thickBot="1" x14ac:dyDescent="0.3">
      <c r="A55" s="11" t="s">
        <v>7</v>
      </c>
      <c r="B55" s="12">
        <v>12</v>
      </c>
      <c r="C55" s="13" t="s">
        <v>14</v>
      </c>
      <c r="D55" s="13"/>
      <c r="E55" s="14"/>
      <c r="F55" s="15"/>
      <c r="G55"/>
      <c r="H55"/>
    </row>
    <row r="56" spans="1:8" ht="20.100000000000001" customHeight="1" thickTop="1" thickBot="1" x14ac:dyDescent="0.3">
      <c r="A56" s="11" t="s">
        <v>9</v>
      </c>
      <c r="B56" s="34" t="s">
        <v>10</v>
      </c>
      <c r="C56" s="35"/>
      <c r="D56" s="35"/>
      <c r="E56" s="36"/>
      <c r="F56" s="15"/>
      <c r="G56"/>
      <c r="H56"/>
    </row>
    <row r="57" spans="1:8" ht="20.100000000000001" customHeight="1" thickTop="1" thickBot="1" x14ac:dyDescent="0.3">
      <c r="A57" s="11" t="s">
        <v>11</v>
      </c>
      <c r="B57" s="16">
        <v>1000</v>
      </c>
      <c r="C57" s="17">
        <v>962.72</v>
      </c>
      <c r="D57" s="18">
        <v>1024.6199999999999</v>
      </c>
      <c r="E57" s="18">
        <v>995.78</v>
      </c>
      <c r="F57" s="19">
        <f>E57</f>
        <v>995.78</v>
      </c>
      <c r="G57"/>
      <c r="H57"/>
    </row>
    <row r="58" spans="1:8" ht="20.100000000000001" customHeight="1" thickTop="1" thickBot="1" x14ac:dyDescent="0.3">
      <c r="A58" s="11" t="s">
        <v>12</v>
      </c>
      <c r="B58" s="16">
        <f>B57*B55</f>
        <v>12000</v>
      </c>
      <c r="C58" s="17">
        <f>C57*B55</f>
        <v>11552.64</v>
      </c>
      <c r="D58" s="18">
        <f>D57*B55</f>
        <v>12295.439999999999</v>
      </c>
      <c r="E58" s="18">
        <f>B55*E57</f>
        <v>11949.36</v>
      </c>
      <c r="F58" s="19">
        <f>E58</f>
        <v>11949.36</v>
      </c>
      <c r="G58"/>
      <c r="H58"/>
    </row>
    <row r="59" spans="1:8" ht="20.100000000000001" customHeight="1" thickTop="1" x14ac:dyDescent="0.25">
      <c r="A59" s="10" t="s">
        <v>4</v>
      </c>
      <c r="B59" s="38" t="s">
        <v>19</v>
      </c>
      <c r="C59" s="39"/>
      <c r="D59" s="39"/>
      <c r="E59" s="40"/>
      <c r="F59" s="41"/>
      <c r="G59"/>
      <c r="H59"/>
    </row>
    <row r="60" spans="1:8" ht="26.25" customHeight="1" thickBot="1" x14ac:dyDescent="0.3">
      <c r="A60" s="11" t="s">
        <v>6</v>
      </c>
      <c r="B60" s="43" t="s">
        <v>58</v>
      </c>
      <c r="C60" s="44"/>
      <c r="D60" s="44"/>
      <c r="E60" s="45"/>
      <c r="F60" s="42"/>
      <c r="G60"/>
      <c r="H60"/>
    </row>
    <row r="61" spans="1:8" ht="20.100000000000001" customHeight="1" thickTop="1" thickBot="1" x14ac:dyDescent="0.3">
      <c r="A61" s="11" t="s">
        <v>7</v>
      </c>
      <c r="B61" s="12">
        <v>13</v>
      </c>
      <c r="C61" s="13" t="s">
        <v>14</v>
      </c>
      <c r="D61" s="13"/>
      <c r="E61" s="14"/>
      <c r="F61" s="15"/>
      <c r="G61"/>
      <c r="H61"/>
    </row>
    <row r="62" spans="1:8" ht="20.100000000000001" customHeight="1" thickTop="1" thickBot="1" x14ac:dyDescent="0.3">
      <c r="A62" s="11" t="s">
        <v>9</v>
      </c>
      <c r="B62" s="34" t="s">
        <v>10</v>
      </c>
      <c r="C62" s="35"/>
      <c r="D62" s="35"/>
      <c r="E62" s="36"/>
      <c r="F62" s="15"/>
      <c r="G62"/>
      <c r="H62"/>
    </row>
    <row r="63" spans="1:8" ht="20.100000000000001" customHeight="1" thickTop="1" thickBot="1" x14ac:dyDescent="0.3">
      <c r="A63" s="11" t="s">
        <v>11</v>
      </c>
      <c r="B63" s="16">
        <v>810</v>
      </c>
      <c r="C63" s="17">
        <v>652.29</v>
      </c>
      <c r="D63" s="18">
        <v>694.23</v>
      </c>
      <c r="E63" s="18">
        <v>718.84</v>
      </c>
      <c r="F63" s="19">
        <f>E63</f>
        <v>718.84</v>
      </c>
      <c r="G63"/>
      <c r="H63"/>
    </row>
    <row r="64" spans="1:8" ht="20.100000000000001" customHeight="1" thickTop="1" thickBot="1" x14ac:dyDescent="0.3">
      <c r="A64" s="11" t="s">
        <v>12</v>
      </c>
      <c r="B64" s="16">
        <f>B63*B61</f>
        <v>10530</v>
      </c>
      <c r="C64" s="17">
        <f>C63*B61</f>
        <v>8479.77</v>
      </c>
      <c r="D64" s="18">
        <f>D63*B61</f>
        <v>9024.99</v>
      </c>
      <c r="E64" s="18">
        <f>B61*E63</f>
        <v>9344.92</v>
      </c>
      <c r="F64" s="19">
        <f>E64</f>
        <v>9344.92</v>
      </c>
      <c r="G64"/>
      <c r="H64"/>
    </row>
    <row r="65" spans="1:8" ht="20.100000000000001" customHeight="1" thickTop="1" x14ac:dyDescent="0.25">
      <c r="A65" s="10" t="s">
        <v>4</v>
      </c>
      <c r="B65" s="38" t="s">
        <v>20</v>
      </c>
      <c r="C65" s="39"/>
      <c r="D65" s="39"/>
      <c r="E65" s="40"/>
      <c r="F65" s="41"/>
      <c r="G65"/>
      <c r="H65"/>
    </row>
    <row r="66" spans="1:8" ht="40.5" customHeight="1" thickBot="1" x14ac:dyDescent="0.3">
      <c r="A66" s="11" t="s">
        <v>6</v>
      </c>
      <c r="B66" s="43" t="s">
        <v>45</v>
      </c>
      <c r="C66" s="44"/>
      <c r="D66" s="44"/>
      <c r="E66" s="45"/>
      <c r="F66" s="42"/>
      <c r="G66"/>
      <c r="H66"/>
    </row>
    <row r="67" spans="1:8" ht="20.100000000000001" customHeight="1" thickTop="1" thickBot="1" x14ac:dyDescent="0.3">
      <c r="A67" s="11" t="s">
        <v>7</v>
      </c>
      <c r="B67" s="12">
        <v>4</v>
      </c>
      <c r="C67" s="13" t="s">
        <v>8</v>
      </c>
      <c r="D67" s="13"/>
      <c r="E67" s="14"/>
      <c r="F67" s="15"/>
      <c r="G67"/>
      <c r="H67"/>
    </row>
    <row r="68" spans="1:8" ht="20.100000000000001" customHeight="1" thickTop="1" thickBot="1" x14ac:dyDescent="0.3">
      <c r="A68" s="11" t="s">
        <v>9</v>
      </c>
      <c r="B68" s="34" t="s">
        <v>10</v>
      </c>
      <c r="C68" s="35"/>
      <c r="D68" s="35"/>
      <c r="E68" s="36"/>
      <c r="F68" s="15"/>
      <c r="G68"/>
      <c r="H68"/>
    </row>
    <row r="69" spans="1:8" ht="20.100000000000001" customHeight="1" thickTop="1" thickBot="1" x14ac:dyDescent="0.3">
      <c r="A69" s="11" t="s">
        <v>11</v>
      </c>
      <c r="B69" s="16">
        <v>350</v>
      </c>
      <c r="C69" s="17">
        <v>320.91000000000003</v>
      </c>
      <c r="D69" s="18">
        <v>341.54</v>
      </c>
      <c r="E69" s="18">
        <v>337.48</v>
      </c>
      <c r="F69" s="19">
        <f>E69</f>
        <v>337.48</v>
      </c>
      <c r="G69"/>
      <c r="H69"/>
    </row>
    <row r="70" spans="1:8" ht="20.100000000000001" customHeight="1" thickTop="1" thickBot="1" x14ac:dyDescent="0.3">
      <c r="A70" s="11" t="s">
        <v>12</v>
      </c>
      <c r="B70" s="16">
        <f>B69*B67</f>
        <v>1400</v>
      </c>
      <c r="C70" s="17">
        <f>C69*B67</f>
        <v>1283.6400000000001</v>
      </c>
      <c r="D70" s="18">
        <f>D69*B67</f>
        <v>1366.16</v>
      </c>
      <c r="E70" s="18">
        <f>B67*E69</f>
        <v>1349.92</v>
      </c>
      <c r="F70" s="19">
        <f>E70</f>
        <v>1349.92</v>
      </c>
      <c r="G70"/>
      <c r="H70"/>
    </row>
    <row r="71" spans="1:8" ht="20.100000000000001" customHeight="1" thickTop="1" x14ac:dyDescent="0.25">
      <c r="A71" s="10" t="s">
        <v>4</v>
      </c>
      <c r="B71" s="38" t="s">
        <v>21</v>
      </c>
      <c r="C71" s="39"/>
      <c r="D71" s="39"/>
      <c r="E71" s="40"/>
      <c r="F71" s="41"/>
      <c r="G71"/>
      <c r="H71"/>
    </row>
    <row r="72" spans="1:8" ht="25.5" customHeight="1" thickBot="1" x14ac:dyDescent="0.3">
      <c r="A72" s="11" t="s">
        <v>6</v>
      </c>
      <c r="B72" s="43" t="s">
        <v>59</v>
      </c>
      <c r="C72" s="44"/>
      <c r="D72" s="44"/>
      <c r="E72" s="45"/>
      <c r="F72" s="42"/>
      <c r="G72"/>
      <c r="H72"/>
    </row>
    <row r="73" spans="1:8" ht="20.100000000000001" customHeight="1" thickTop="1" thickBot="1" x14ac:dyDescent="0.3">
      <c r="A73" s="11" t="s">
        <v>7</v>
      </c>
      <c r="B73" s="12">
        <v>10</v>
      </c>
      <c r="C73" s="13" t="s">
        <v>8</v>
      </c>
      <c r="D73" s="13"/>
      <c r="E73" s="14"/>
      <c r="F73" s="15"/>
      <c r="G73"/>
      <c r="H73"/>
    </row>
    <row r="74" spans="1:8" ht="20.100000000000001" customHeight="1" thickTop="1" thickBot="1" x14ac:dyDescent="0.3">
      <c r="A74" s="11" t="s">
        <v>9</v>
      </c>
      <c r="B74" s="34" t="s">
        <v>10</v>
      </c>
      <c r="C74" s="35"/>
      <c r="D74" s="35"/>
      <c r="E74" s="36"/>
      <c r="F74" s="15"/>
      <c r="G74"/>
      <c r="H74"/>
    </row>
    <row r="75" spans="1:8" ht="20.100000000000001" customHeight="1" thickTop="1" thickBot="1" x14ac:dyDescent="0.3">
      <c r="A75" s="11" t="s">
        <v>11</v>
      </c>
      <c r="B75" s="16">
        <v>280</v>
      </c>
      <c r="C75" s="17">
        <v>147.69</v>
      </c>
      <c r="D75" s="18">
        <v>157.19</v>
      </c>
      <c r="E75" s="18">
        <v>194.96</v>
      </c>
      <c r="F75" s="19">
        <f>E75</f>
        <v>194.96</v>
      </c>
      <c r="G75"/>
      <c r="H75"/>
    </row>
    <row r="76" spans="1:8" ht="20.100000000000001" customHeight="1" thickTop="1" thickBot="1" x14ac:dyDescent="0.3">
      <c r="A76" s="11" t="s">
        <v>12</v>
      </c>
      <c r="B76" s="16">
        <f>B75*B73</f>
        <v>2800</v>
      </c>
      <c r="C76" s="17">
        <f>C75*B73</f>
        <v>1476.9</v>
      </c>
      <c r="D76" s="18">
        <f>D75*B73</f>
        <v>1571.9</v>
      </c>
      <c r="E76" s="18">
        <f>B73*E75</f>
        <v>1949.6000000000001</v>
      </c>
      <c r="F76" s="19">
        <f>E76</f>
        <v>1949.6000000000001</v>
      </c>
      <c r="G76"/>
      <c r="H76"/>
    </row>
    <row r="77" spans="1:8" ht="20.100000000000001" customHeight="1" thickTop="1" x14ac:dyDescent="0.25">
      <c r="A77" s="10" t="s">
        <v>4</v>
      </c>
      <c r="B77" s="38" t="s">
        <v>27</v>
      </c>
      <c r="C77" s="39"/>
      <c r="D77" s="39"/>
      <c r="E77" s="40"/>
      <c r="F77" s="41"/>
      <c r="G77"/>
      <c r="H77"/>
    </row>
    <row r="78" spans="1:8" ht="16.5" customHeight="1" thickBot="1" x14ac:dyDescent="0.3">
      <c r="A78" s="11" t="s">
        <v>6</v>
      </c>
      <c r="B78" s="43" t="s">
        <v>60</v>
      </c>
      <c r="C78" s="44"/>
      <c r="D78" s="44"/>
      <c r="E78" s="45"/>
      <c r="F78" s="42"/>
      <c r="G78"/>
      <c r="H78"/>
    </row>
    <row r="79" spans="1:8" ht="20.100000000000001" customHeight="1" thickTop="1" thickBot="1" x14ac:dyDescent="0.3">
      <c r="A79" s="11" t="s">
        <v>7</v>
      </c>
      <c r="B79" s="12">
        <v>6</v>
      </c>
      <c r="C79" s="13" t="s">
        <v>8</v>
      </c>
      <c r="D79" s="13"/>
      <c r="E79" s="14"/>
      <c r="F79" s="15"/>
      <c r="G79"/>
      <c r="H79"/>
    </row>
    <row r="80" spans="1:8" ht="20.100000000000001" customHeight="1" thickTop="1" thickBot="1" x14ac:dyDescent="0.3">
      <c r="A80" s="11" t="s">
        <v>9</v>
      </c>
      <c r="B80" s="34" t="s">
        <v>10</v>
      </c>
      <c r="C80" s="35"/>
      <c r="D80" s="35"/>
      <c r="E80" s="36"/>
      <c r="F80" s="15"/>
      <c r="G80"/>
      <c r="H80"/>
    </row>
    <row r="81" spans="1:8" ht="20.100000000000001" customHeight="1" thickTop="1" thickBot="1" x14ac:dyDescent="0.3">
      <c r="A81" s="11" t="s">
        <v>11</v>
      </c>
      <c r="B81" s="16">
        <v>330</v>
      </c>
      <c r="C81" s="17">
        <v>31.46</v>
      </c>
      <c r="D81" s="18">
        <v>33.479999999999997</v>
      </c>
      <c r="E81" s="18">
        <v>131.65</v>
      </c>
      <c r="F81" s="19">
        <f>E81</f>
        <v>131.65</v>
      </c>
      <c r="G81"/>
      <c r="H81"/>
    </row>
    <row r="82" spans="1:8" ht="20.100000000000001" customHeight="1" thickTop="1" thickBot="1" x14ac:dyDescent="0.3">
      <c r="A82" s="11" t="s">
        <v>12</v>
      </c>
      <c r="B82" s="16">
        <f>B81*B79</f>
        <v>1980</v>
      </c>
      <c r="C82" s="17">
        <f>C81*B79</f>
        <v>188.76</v>
      </c>
      <c r="D82" s="18">
        <f>D81*B79</f>
        <v>200.88</v>
      </c>
      <c r="E82" s="18">
        <f>B79*E81</f>
        <v>789.90000000000009</v>
      </c>
      <c r="F82" s="19">
        <f>E82</f>
        <v>789.90000000000009</v>
      </c>
      <c r="G82"/>
      <c r="H82"/>
    </row>
    <row r="83" spans="1:8" ht="20.100000000000001" customHeight="1" thickTop="1" x14ac:dyDescent="0.25">
      <c r="A83" s="10" t="s">
        <v>4</v>
      </c>
      <c r="B83" s="38" t="s">
        <v>28</v>
      </c>
      <c r="C83" s="39"/>
      <c r="D83" s="39"/>
      <c r="E83" s="40"/>
      <c r="F83" s="41"/>
      <c r="G83"/>
      <c r="H83"/>
    </row>
    <row r="84" spans="1:8" ht="14.25" customHeight="1" thickBot="1" x14ac:dyDescent="0.3">
      <c r="A84" s="11" t="s">
        <v>6</v>
      </c>
      <c r="B84" s="43" t="s">
        <v>61</v>
      </c>
      <c r="C84" s="44"/>
      <c r="D84" s="44"/>
      <c r="E84" s="45"/>
      <c r="F84" s="42"/>
      <c r="G84"/>
      <c r="H84"/>
    </row>
    <row r="85" spans="1:8" ht="20.100000000000001" customHeight="1" thickTop="1" thickBot="1" x14ac:dyDescent="0.3">
      <c r="A85" s="11" t="s">
        <v>7</v>
      </c>
      <c r="B85" s="12">
        <v>5</v>
      </c>
      <c r="C85" s="13" t="s">
        <v>8</v>
      </c>
      <c r="D85" s="13"/>
      <c r="E85" s="14"/>
      <c r="F85" s="15"/>
      <c r="G85"/>
      <c r="H85"/>
    </row>
    <row r="86" spans="1:8" ht="20.100000000000001" customHeight="1" thickTop="1" thickBot="1" x14ac:dyDescent="0.3">
      <c r="A86" s="11" t="s">
        <v>9</v>
      </c>
      <c r="B86" s="34" t="s">
        <v>10</v>
      </c>
      <c r="C86" s="35"/>
      <c r="D86" s="35"/>
      <c r="E86" s="36"/>
      <c r="F86" s="15"/>
      <c r="G86"/>
      <c r="H86"/>
    </row>
    <row r="87" spans="1:8" ht="20.100000000000001" customHeight="1" thickTop="1" thickBot="1" x14ac:dyDescent="0.3">
      <c r="A87" s="11" t="s">
        <v>11</v>
      </c>
      <c r="B87" s="16">
        <v>130</v>
      </c>
      <c r="C87" s="17">
        <v>81.540000000000006</v>
      </c>
      <c r="D87" s="18">
        <v>86.78</v>
      </c>
      <c r="E87" s="18">
        <v>99.44</v>
      </c>
      <c r="F87" s="19">
        <f>E87</f>
        <v>99.44</v>
      </c>
      <c r="G87"/>
      <c r="H87"/>
    </row>
    <row r="88" spans="1:8" ht="20.100000000000001" customHeight="1" thickTop="1" thickBot="1" x14ac:dyDescent="0.3">
      <c r="A88" s="11" t="s">
        <v>12</v>
      </c>
      <c r="B88" s="16">
        <f>B87*B85</f>
        <v>650</v>
      </c>
      <c r="C88" s="17">
        <f>C87*B85</f>
        <v>407.70000000000005</v>
      </c>
      <c r="D88" s="18">
        <f>D87*B85</f>
        <v>433.9</v>
      </c>
      <c r="E88" s="18">
        <f>B85*E87</f>
        <v>497.2</v>
      </c>
      <c r="F88" s="19">
        <f>E88</f>
        <v>497.2</v>
      </c>
      <c r="G88"/>
      <c r="H88"/>
    </row>
    <row r="89" spans="1:8" ht="20.100000000000001" customHeight="1" thickTop="1" x14ac:dyDescent="0.25">
      <c r="A89" s="10" t="s">
        <v>4</v>
      </c>
      <c r="B89" s="38" t="s">
        <v>29</v>
      </c>
      <c r="C89" s="39"/>
      <c r="D89" s="39"/>
      <c r="E89" s="40"/>
      <c r="F89" s="41"/>
      <c r="G89"/>
      <c r="H89"/>
    </row>
    <row r="90" spans="1:8" ht="33.75" customHeight="1" thickBot="1" x14ac:dyDescent="0.3">
      <c r="A90" s="11" t="s">
        <v>6</v>
      </c>
      <c r="B90" s="43" t="s">
        <v>46</v>
      </c>
      <c r="C90" s="44"/>
      <c r="D90" s="44"/>
      <c r="E90" s="45"/>
      <c r="F90" s="42"/>
      <c r="G90"/>
      <c r="H90"/>
    </row>
    <row r="91" spans="1:8" ht="20.100000000000001" customHeight="1" thickTop="1" thickBot="1" x14ac:dyDescent="0.3">
      <c r="A91" s="11" t="s">
        <v>7</v>
      </c>
      <c r="B91" s="12">
        <v>4</v>
      </c>
      <c r="C91" s="13" t="s">
        <v>8</v>
      </c>
      <c r="D91" s="13"/>
      <c r="E91" s="14"/>
      <c r="F91" s="15"/>
      <c r="G91"/>
      <c r="H91"/>
    </row>
    <row r="92" spans="1:8" ht="20.100000000000001" customHeight="1" thickTop="1" thickBot="1" x14ac:dyDescent="0.3">
      <c r="A92" s="11" t="s">
        <v>9</v>
      </c>
      <c r="B92" s="34" t="s">
        <v>10</v>
      </c>
      <c r="C92" s="35"/>
      <c r="D92" s="35"/>
      <c r="E92" s="36"/>
      <c r="F92" s="15"/>
      <c r="G92"/>
      <c r="H92"/>
    </row>
    <row r="93" spans="1:8" ht="20.100000000000001" customHeight="1" thickTop="1" thickBot="1" x14ac:dyDescent="0.3">
      <c r="A93" s="11" t="s">
        <v>11</v>
      </c>
      <c r="B93" s="16">
        <v>1000</v>
      </c>
      <c r="C93" s="17">
        <v>488.63</v>
      </c>
      <c r="D93" s="18">
        <v>520.04999999999995</v>
      </c>
      <c r="E93" s="18">
        <v>669.56</v>
      </c>
      <c r="F93" s="19">
        <f>E93</f>
        <v>669.56</v>
      </c>
      <c r="G93"/>
      <c r="H93"/>
    </row>
    <row r="94" spans="1:8" ht="20.100000000000001" customHeight="1" thickTop="1" thickBot="1" x14ac:dyDescent="0.3">
      <c r="A94" s="11" t="s">
        <v>12</v>
      </c>
      <c r="B94" s="16">
        <f>B93*B91</f>
        <v>4000</v>
      </c>
      <c r="C94" s="17">
        <f>C93*B91</f>
        <v>1954.52</v>
      </c>
      <c r="D94" s="18">
        <f>D93*B91</f>
        <v>2080.1999999999998</v>
      </c>
      <c r="E94" s="18">
        <f>B91*E93</f>
        <v>2678.24</v>
      </c>
      <c r="F94" s="19">
        <f>E94</f>
        <v>2678.24</v>
      </c>
      <c r="G94"/>
      <c r="H94"/>
    </row>
    <row r="95" spans="1:8" ht="20.100000000000001" customHeight="1" thickTop="1" x14ac:dyDescent="0.25">
      <c r="A95" s="10" t="s">
        <v>4</v>
      </c>
      <c r="B95" s="38" t="s">
        <v>22</v>
      </c>
      <c r="C95" s="39"/>
      <c r="D95" s="39"/>
      <c r="E95" s="40"/>
      <c r="F95" s="41"/>
      <c r="G95"/>
      <c r="H95"/>
    </row>
    <row r="96" spans="1:8" ht="46.5" customHeight="1" thickBot="1" x14ac:dyDescent="0.3">
      <c r="A96" s="11" t="s">
        <v>6</v>
      </c>
      <c r="B96" s="43" t="s">
        <v>62</v>
      </c>
      <c r="C96" s="44"/>
      <c r="D96" s="44"/>
      <c r="E96" s="45"/>
      <c r="F96" s="42"/>
      <c r="G96"/>
      <c r="H96"/>
    </row>
    <row r="97" spans="1:8" ht="20.100000000000001" customHeight="1" thickTop="1" thickBot="1" x14ac:dyDescent="0.3">
      <c r="A97" s="11" t="s">
        <v>7</v>
      </c>
      <c r="B97" s="12">
        <v>7</v>
      </c>
      <c r="C97" s="13" t="s">
        <v>8</v>
      </c>
      <c r="D97" s="13"/>
      <c r="E97" s="14"/>
      <c r="F97" s="15"/>
      <c r="G97"/>
      <c r="H97"/>
    </row>
    <row r="98" spans="1:8" ht="20.100000000000001" customHeight="1" thickTop="1" thickBot="1" x14ac:dyDescent="0.3">
      <c r="A98" s="11" t="s">
        <v>9</v>
      </c>
      <c r="B98" s="34" t="s">
        <v>10</v>
      </c>
      <c r="C98" s="35"/>
      <c r="D98" s="35"/>
      <c r="E98" s="36"/>
      <c r="F98" s="15"/>
      <c r="G98"/>
      <c r="H98"/>
    </row>
    <row r="99" spans="1:8" ht="20.100000000000001" customHeight="1" thickTop="1" thickBot="1" x14ac:dyDescent="0.3">
      <c r="A99" s="11" t="s">
        <v>11</v>
      </c>
      <c r="B99" s="16">
        <v>250</v>
      </c>
      <c r="C99" s="17">
        <v>172.98</v>
      </c>
      <c r="D99" s="18">
        <v>184.1</v>
      </c>
      <c r="E99" s="18">
        <v>202.36</v>
      </c>
      <c r="F99" s="19">
        <f>E99</f>
        <v>202.36</v>
      </c>
      <c r="G99"/>
      <c r="H99"/>
    </row>
    <row r="100" spans="1:8" ht="20.100000000000001" customHeight="1" thickTop="1" thickBot="1" x14ac:dyDescent="0.3">
      <c r="A100" s="11" t="s">
        <v>12</v>
      </c>
      <c r="B100" s="16">
        <f>B99*B97</f>
        <v>1750</v>
      </c>
      <c r="C100" s="17">
        <f>C99*B97</f>
        <v>1210.8599999999999</v>
      </c>
      <c r="D100" s="18">
        <f>D99*B97</f>
        <v>1288.7</v>
      </c>
      <c r="E100" s="18">
        <f>B97*E99</f>
        <v>1416.52</v>
      </c>
      <c r="F100" s="19">
        <f>E100</f>
        <v>1416.52</v>
      </c>
      <c r="G100"/>
      <c r="H100"/>
    </row>
    <row r="101" spans="1:8" ht="20.100000000000001" customHeight="1" thickTop="1" x14ac:dyDescent="0.25">
      <c r="A101" s="10" t="s">
        <v>4</v>
      </c>
      <c r="B101" s="38" t="s">
        <v>48</v>
      </c>
      <c r="C101" s="39"/>
      <c r="D101" s="39"/>
      <c r="E101" s="40"/>
      <c r="F101" s="41"/>
      <c r="G101"/>
      <c r="H101"/>
    </row>
    <row r="102" spans="1:8" ht="25.5" customHeight="1" thickBot="1" x14ac:dyDescent="0.3">
      <c r="A102" s="11" t="s">
        <v>6</v>
      </c>
      <c r="B102" s="43" t="s">
        <v>30</v>
      </c>
      <c r="C102" s="44"/>
      <c r="D102" s="44"/>
      <c r="E102" s="45"/>
      <c r="F102" s="42"/>
      <c r="G102"/>
      <c r="H102"/>
    </row>
    <row r="103" spans="1:8" ht="20.100000000000001" customHeight="1" thickTop="1" thickBot="1" x14ac:dyDescent="0.3">
      <c r="A103" s="11" t="s">
        <v>7</v>
      </c>
      <c r="B103" s="12">
        <v>12</v>
      </c>
      <c r="C103" s="13" t="s">
        <v>8</v>
      </c>
      <c r="D103" s="13"/>
      <c r="E103" s="14"/>
      <c r="F103" s="15"/>
      <c r="G103"/>
      <c r="H103"/>
    </row>
    <row r="104" spans="1:8" ht="20.100000000000001" customHeight="1" thickTop="1" thickBot="1" x14ac:dyDescent="0.3">
      <c r="A104" s="11" t="s">
        <v>9</v>
      </c>
      <c r="B104" s="34" t="s">
        <v>10</v>
      </c>
      <c r="C104" s="35"/>
      <c r="D104" s="35"/>
      <c r="E104" s="36"/>
      <c r="F104" s="15"/>
      <c r="G104"/>
      <c r="H104"/>
    </row>
    <row r="105" spans="1:8" ht="20.100000000000001" customHeight="1" thickTop="1" thickBot="1" x14ac:dyDescent="0.3">
      <c r="A105" s="11" t="s">
        <v>11</v>
      </c>
      <c r="B105" s="16">
        <v>190</v>
      </c>
      <c r="C105" s="17">
        <v>143.13999999999999</v>
      </c>
      <c r="D105" s="18">
        <v>152.34</v>
      </c>
      <c r="E105" s="18">
        <v>161.83000000000001</v>
      </c>
      <c r="F105" s="19">
        <f>E105</f>
        <v>161.83000000000001</v>
      </c>
      <c r="G105"/>
      <c r="H105"/>
    </row>
    <row r="106" spans="1:8" ht="20.100000000000001" customHeight="1" thickTop="1" thickBot="1" x14ac:dyDescent="0.3">
      <c r="A106" s="11" t="s">
        <v>12</v>
      </c>
      <c r="B106" s="16">
        <f>B105*B103</f>
        <v>2280</v>
      </c>
      <c r="C106" s="17">
        <f>C105*B103</f>
        <v>1717.6799999999998</v>
      </c>
      <c r="D106" s="18">
        <f>D105*B103</f>
        <v>1828.08</v>
      </c>
      <c r="E106" s="18">
        <f>B103*E105</f>
        <v>1941.96</v>
      </c>
      <c r="F106" s="19">
        <f>E106</f>
        <v>1941.96</v>
      </c>
      <c r="G106"/>
      <c r="H106"/>
    </row>
    <row r="107" spans="1:8" ht="20.100000000000001" customHeight="1" thickTop="1" x14ac:dyDescent="0.25">
      <c r="A107" s="10" t="s">
        <v>4</v>
      </c>
      <c r="B107" s="38" t="s">
        <v>31</v>
      </c>
      <c r="C107" s="39"/>
      <c r="D107" s="39"/>
      <c r="E107" s="40"/>
      <c r="F107" s="41"/>
      <c r="G107"/>
      <c r="H107"/>
    </row>
    <row r="108" spans="1:8" ht="25.5" customHeight="1" thickBot="1" x14ac:dyDescent="0.3">
      <c r="A108" s="11" t="s">
        <v>6</v>
      </c>
      <c r="B108" s="43" t="s">
        <v>32</v>
      </c>
      <c r="C108" s="44"/>
      <c r="D108" s="44"/>
      <c r="E108" s="45"/>
      <c r="F108" s="42"/>
      <c r="G108"/>
      <c r="H108"/>
    </row>
    <row r="109" spans="1:8" ht="20.100000000000001" customHeight="1" thickTop="1" thickBot="1" x14ac:dyDescent="0.3">
      <c r="A109" s="11" t="s">
        <v>7</v>
      </c>
      <c r="B109" s="12">
        <v>4</v>
      </c>
      <c r="C109" s="13" t="s">
        <v>8</v>
      </c>
      <c r="D109" s="13"/>
      <c r="E109" s="14"/>
      <c r="F109" s="15"/>
      <c r="G109"/>
      <c r="H109"/>
    </row>
    <row r="110" spans="1:8" ht="20.100000000000001" customHeight="1" thickTop="1" thickBot="1" x14ac:dyDescent="0.3">
      <c r="A110" s="11" t="s">
        <v>9</v>
      </c>
      <c r="B110" s="34" t="s">
        <v>10</v>
      </c>
      <c r="C110" s="35"/>
      <c r="D110" s="35"/>
      <c r="E110" s="36"/>
      <c r="F110" s="15"/>
      <c r="G110"/>
      <c r="H110"/>
    </row>
    <row r="111" spans="1:8" ht="20.100000000000001" customHeight="1" thickTop="1" thickBot="1" x14ac:dyDescent="0.3">
      <c r="A111" s="11" t="s">
        <v>11</v>
      </c>
      <c r="B111" s="16">
        <v>134.69999999999999</v>
      </c>
      <c r="C111" s="17">
        <v>98.71</v>
      </c>
      <c r="D111" s="18">
        <v>105.06</v>
      </c>
      <c r="E111" s="18">
        <v>112.82</v>
      </c>
      <c r="F111" s="19">
        <f>E111</f>
        <v>112.82</v>
      </c>
      <c r="G111"/>
      <c r="H111"/>
    </row>
    <row r="112" spans="1:8" ht="20.100000000000001" customHeight="1" thickTop="1" thickBot="1" x14ac:dyDescent="0.3">
      <c r="A112" s="11" t="s">
        <v>12</v>
      </c>
      <c r="B112" s="16">
        <f>B111*B109</f>
        <v>538.79999999999995</v>
      </c>
      <c r="C112" s="17">
        <f>C111*B109</f>
        <v>394.84</v>
      </c>
      <c r="D112" s="18">
        <f>D111*B109</f>
        <v>420.24</v>
      </c>
      <c r="E112" s="18">
        <f>B109*E111</f>
        <v>451.28</v>
      </c>
      <c r="F112" s="19">
        <f>E112</f>
        <v>451.28</v>
      </c>
      <c r="G112"/>
      <c r="H112"/>
    </row>
    <row r="113" spans="1:8" ht="20.100000000000001" customHeight="1" thickTop="1" thickBot="1" x14ac:dyDescent="0.3">
      <c r="A113" s="20" t="s">
        <v>23</v>
      </c>
      <c r="B113" s="21">
        <f>B10+B16+B22+B28+B40+B52+B64+B70+B106+B34+B112+B46+B58+B76+B82+B88+B94+B100</f>
        <v>89463.8</v>
      </c>
      <c r="C113" s="21">
        <f t="shared" ref="C113:E113" si="0">C10+C16+C22+C28+C40+C52+C64+C70+C106+C34+C112+C46+C58+C76+C82+C88+C94+C100</f>
        <v>69986.289999999994</v>
      </c>
      <c r="D113" s="21">
        <f t="shared" si="0"/>
        <v>74487.099999999991</v>
      </c>
      <c r="E113" s="21">
        <f t="shared" si="0"/>
        <v>77978.7</v>
      </c>
      <c r="F113" s="22">
        <f>E113</f>
        <v>77978.7</v>
      </c>
      <c r="G113"/>
      <c r="H113"/>
    </row>
    <row r="114" spans="1:8" ht="20.100000000000001" customHeight="1" thickTop="1" thickBot="1" x14ac:dyDescent="0.3">
      <c r="A114" s="11" t="s">
        <v>24</v>
      </c>
      <c r="B114" s="21">
        <f>B113</f>
        <v>89463.8</v>
      </c>
      <c r="C114" s="21">
        <f>C113</f>
        <v>69986.289999999994</v>
      </c>
      <c r="D114" s="21">
        <f>D113</f>
        <v>74487.099999999991</v>
      </c>
      <c r="E114" s="21">
        <f>E113</f>
        <v>77978.7</v>
      </c>
      <c r="F114" s="22">
        <f>E114</f>
        <v>77978.7</v>
      </c>
      <c r="G114"/>
      <c r="H114"/>
    </row>
    <row r="115" spans="1:8" ht="10.5" customHeight="1" thickTop="1" x14ac:dyDescent="0.25">
      <c r="A115" s="23"/>
      <c r="B115" s="23"/>
      <c r="C115" s="23"/>
      <c r="D115" s="23"/>
      <c r="E115" s="24"/>
      <c r="F115" s="24"/>
      <c r="G115"/>
      <c r="H115"/>
    </row>
    <row r="116" spans="1:8" ht="13.5" customHeight="1" x14ac:dyDescent="0.25">
      <c r="A116" s="37" t="s">
        <v>47</v>
      </c>
      <c r="B116" s="37"/>
      <c r="C116" s="37"/>
      <c r="D116" s="37"/>
      <c r="E116" s="37"/>
      <c r="F116" s="37"/>
      <c r="G116"/>
      <c r="H116"/>
    </row>
    <row r="117" spans="1:8" ht="61.5" customHeight="1" x14ac:dyDescent="0.25">
      <c r="A117" s="37"/>
      <c r="B117" s="37"/>
      <c r="C117" s="37"/>
      <c r="D117" s="37"/>
      <c r="E117" s="37"/>
      <c r="F117" s="37"/>
      <c r="G117"/>
      <c r="H117"/>
    </row>
    <row r="118" spans="1:8" ht="20.100000000000001" customHeight="1" x14ac:dyDescent="0.25">
      <c r="G118"/>
      <c r="H118"/>
    </row>
    <row r="119" spans="1:8" ht="20.100000000000001" customHeight="1" x14ac:dyDescent="0.25">
      <c r="G119"/>
      <c r="H119"/>
    </row>
    <row r="120" spans="1:8" ht="20.100000000000001" customHeight="1" x14ac:dyDescent="0.25">
      <c r="G120"/>
      <c r="H120"/>
    </row>
    <row r="121" spans="1:8" ht="20.100000000000001" customHeight="1" x14ac:dyDescent="0.25">
      <c r="G121"/>
      <c r="H121"/>
    </row>
    <row r="122" spans="1:8" ht="20.100000000000001" customHeight="1" x14ac:dyDescent="0.25">
      <c r="G122"/>
      <c r="H122"/>
    </row>
    <row r="123" spans="1:8" ht="20.100000000000001" customHeight="1" x14ac:dyDescent="0.25">
      <c r="G123"/>
      <c r="H123"/>
    </row>
    <row r="124" spans="1:8" ht="20.100000000000001" customHeight="1" x14ac:dyDescent="0.25">
      <c r="G124"/>
      <c r="H124"/>
    </row>
    <row r="125" spans="1:8" ht="20.100000000000001" customHeight="1" x14ac:dyDescent="0.25">
      <c r="G125"/>
      <c r="H125"/>
    </row>
    <row r="126" spans="1:8" ht="20.100000000000001" customHeight="1" x14ac:dyDescent="0.25">
      <c r="G126"/>
      <c r="H126"/>
    </row>
    <row r="127" spans="1:8" ht="20.100000000000001" customHeight="1" x14ac:dyDescent="0.25">
      <c r="G127"/>
      <c r="H127"/>
    </row>
    <row r="128" spans="1:8" ht="20.100000000000001" customHeight="1" x14ac:dyDescent="0.25">
      <c r="G128"/>
      <c r="H128"/>
    </row>
    <row r="129" spans="4:8" ht="20.100000000000001" customHeight="1" x14ac:dyDescent="0.25"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  <row r="1581" spans="4:8" ht="20.100000000000001" customHeight="1" x14ac:dyDescent="0.25">
      <c r="D1581"/>
      <c r="G1581"/>
      <c r="H1581"/>
    </row>
    <row r="1582" spans="4:8" ht="20.100000000000001" customHeight="1" x14ac:dyDescent="0.25">
      <c r="D1582"/>
      <c r="G1582"/>
      <c r="H1582"/>
    </row>
    <row r="1583" spans="4:8" ht="20.100000000000001" customHeight="1" x14ac:dyDescent="0.25">
      <c r="D1583"/>
      <c r="G1583"/>
      <c r="H1583"/>
    </row>
    <row r="1584" spans="4:8" ht="20.100000000000001" customHeight="1" x14ac:dyDescent="0.25">
      <c r="D1584"/>
      <c r="G1584"/>
      <c r="H1584"/>
    </row>
    <row r="1585" spans="4:8" ht="20.100000000000001" customHeight="1" x14ac:dyDescent="0.25">
      <c r="D1585"/>
      <c r="G1585"/>
      <c r="H1585"/>
    </row>
    <row r="1586" spans="4:8" ht="20.100000000000001" customHeight="1" x14ac:dyDescent="0.25">
      <c r="D1586"/>
      <c r="G1586"/>
      <c r="H1586"/>
    </row>
    <row r="1587" spans="4:8" ht="20.100000000000001" customHeight="1" x14ac:dyDescent="0.25">
      <c r="D1587"/>
      <c r="G1587"/>
      <c r="H1587"/>
    </row>
    <row r="1588" spans="4:8" ht="20.100000000000001" customHeight="1" x14ac:dyDescent="0.25">
      <c r="D1588"/>
      <c r="G1588"/>
      <c r="H1588"/>
    </row>
    <row r="1589" spans="4:8" ht="20.100000000000001" customHeight="1" x14ac:dyDescent="0.25">
      <c r="D1589"/>
      <c r="G1589"/>
      <c r="H1589"/>
    </row>
    <row r="1590" spans="4:8" ht="20.100000000000001" customHeight="1" x14ac:dyDescent="0.25">
      <c r="D1590"/>
      <c r="G1590"/>
      <c r="H1590"/>
    </row>
    <row r="1591" spans="4:8" ht="20.100000000000001" customHeight="1" x14ac:dyDescent="0.25">
      <c r="D1591"/>
      <c r="G1591"/>
      <c r="H1591"/>
    </row>
    <row r="1592" spans="4:8" ht="20.100000000000001" customHeight="1" x14ac:dyDescent="0.25">
      <c r="D1592"/>
      <c r="G1592"/>
      <c r="H1592"/>
    </row>
    <row r="1593" spans="4:8" ht="20.100000000000001" customHeight="1" x14ac:dyDescent="0.25">
      <c r="D1593"/>
      <c r="G1593"/>
      <c r="H1593"/>
    </row>
    <row r="1594" spans="4:8" ht="20.100000000000001" customHeight="1" x14ac:dyDescent="0.25">
      <c r="D1594"/>
      <c r="G1594"/>
      <c r="H1594"/>
    </row>
    <row r="1595" spans="4:8" ht="20.100000000000001" customHeight="1" x14ac:dyDescent="0.25">
      <c r="D1595"/>
      <c r="G1595"/>
      <c r="H1595"/>
    </row>
    <row r="1596" spans="4:8" ht="20.100000000000001" customHeight="1" x14ac:dyDescent="0.25">
      <c r="D1596"/>
      <c r="G1596"/>
      <c r="H1596"/>
    </row>
    <row r="1597" spans="4:8" ht="20.100000000000001" customHeight="1" x14ac:dyDescent="0.25">
      <c r="D1597"/>
      <c r="G1597"/>
      <c r="H1597"/>
    </row>
    <row r="1598" spans="4:8" ht="20.100000000000001" customHeight="1" x14ac:dyDescent="0.25">
      <c r="D1598"/>
      <c r="G1598"/>
      <c r="H1598"/>
    </row>
    <row r="1599" spans="4:8" ht="20.100000000000001" customHeight="1" x14ac:dyDescent="0.25">
      <c r="D1599"/>
      <c r="G1599"/>
      <c r="H1599"/>
    </row>
    <row r="1600" spans="4:8" ht="20.100000000000001" customHeight="1" x14ac:dyDescent="0.25">
      <c r="D1600"/>
      <c r="G1600"/>
      <c r="H1600"/>
    </row>
    <row r="1601" spans="4:8" ht="20.100000000000001" customHeight="1" x14ac:dyDescent="0.25">
      <c r="D1601"/>
      <c r="G1601"/>
      <c r="H1601"/>
    </row>
    <row r="1602" spans="4:8" ht="20.100000000000001" customHeight="1" x14ac:dyDescent="0.25">
      <c r="D1602"/>
      <c r="G1602"/>
      <c r="H1602"/>
    </row>
    <row r="1603" spans="4:8" ht="20.100000000000001" customHeight="1" x14ac:dyDescent="0.25">
      <c r="D1603"/>
      <c r="G1603"/>
      <c r="H1603"/>
    </row>
    <row r="1604" spans="4:8" ht="20.100000000000001" customHeight="1" x14ac:dyDescent="0.25">
      <c r="D1604"/>
      <c r="G1604"/>
      <c r="H1604"/>
    </row>
    <row r="1605" spans="4:8" ht="20.100000000000001" customHeight="1" x14ac:dyDescent="0.25">
      <c r="D1605"/>
      <c r="G1605"/>
      <c r="H1605"/>
    </row>
    <row r="1606" spans="4:8" ht="20.100000000000001" customHeight="1" x14ac:dyDescent="0.25">
      <c r="D1606"/>
      <c r="G1606"/>
      <c r="H1606"/>
    </row>
    <row r="1607" spans="4:8" ht="20.100000000000001" customHeight="1" x14ac:dyDescent="0.25">
      <c r="D1607"/>
      <c r="G1607"/>
      <c r="H1607"/>
    </row>
    <row r="1608" spans="4:8" ht="20.100000000000001" customHeight="1" x14ac:dyDescent="0.25">
      <c r="D1608"/>
      <c r="G1608"/>
      <c r="H1608"/>
    </row>
    <row r="1609" spans="4:8" ht="20.100000000000001" customHeight="1" x14ac:dyDescent="0.25">
      <c r="D1609"/>
      <c r="G1609"/>
      <c r="H1609"/>
    </row>
    <row r="1610" spans="4:8" ht="20.100000000000001" customHeight="1" x14ac:dyDescent="0.25">
      <c r="D1610"/>
      <c r="G1610"/>
      <c r="H1610"/>
    </row>
    <row r="1611" spans="4:8" ht="20.100000000000001" customHeight="1" x14ac:dyDescent="0.25">
      <c r="D1611"/>
      <c r="G1611"/>
      <c r="H1611"/>
    </row>
    <row r="1612" spans="4:8" ht="20.100000000000001" customHeight="1" x14ac:dyDescent="0.25">
      <c r="D1612"/>
      <c r="G1612"/>
      <c r="H1612"/>
    </row>
    <row r="1613" spans="4:8" ht="20.100000000000001" customHeight="1" x14ac:dyDescent="0.25">
      <c r="D1613"/>
      <c r="G1613"/>
      <c r="H1613"/>
    </row>
    <row r="1614" spans="4:8" ht="20.100000000000001" customHeight="1" x14ac:dyDescent="0.25">
      <c r="D1614"/>
      <c r="G1614"/>
      <c r="H1614"/>
    </row>
    <row r="1615" spans="4:8" ht="20.100000000000001" customHeight="1" x14ac:dyDescent="0.25">
      <c r="D1615"/>
      <c r="G1615"/>
      <c r="H1615"/>
    </row>
    <row r="1616" spans="4:8" ht="20.100000000000001" customHeight="1" x14ac:dyDescent="0.25">
      <c r="D1616"/>
      <c r="G1616"/>
      <c r="H1616"/>
    </row>
    <row r="1617" spans="4:8" ht="20.100000000000001" customHeight="1" x14ac:dyDescent="0.25">
      <c r="D1617"/>
      <c r="G1617"/>
      <c r="H1617"/>
    </row>
    <row r="1618" spans="4:8" ht="20.100000000000001" customHeight="1" x14ac:dyDescent="0.25">
      <c r="D1618"/>
      <c r="G1618"/>
      <c r="H1618"/>
    </row>
    <row r="1619" spans="4:8" ht="20.100000000000001" customHeight="1" x14ac:dyDescent="0.25">
      <c r="D1619"/>
      <c r="G1619"/>
      <c r="H1619"/>
    </row>
    <row r="1620" spans="4:8" ht="20.100000000000001" customHeight="1" x14ac:dyDescent="0.25">
      <c r="D1620"/>
      <c r="G1620"/>
      <c r="H1620"/>
    </row>
    <row r="1621" spans="4:8" ht="20.100000000000001" customHeight="1" x14ac:dyDescent="0.25">
      <c r="D1621"/>
      <c r="G1621"/>
      <c r="H1621"/>
    </row>
    <row r="1622" spans="4:8" ht="20.100000000000001" customHeight="1" x14ac:dyDescent="0.25">
      <c r="D1622"/>
      <c r="G1622"/>
      <c r="H1622"/>
    </row>
    <row r="1623" spans="4:8" ht="20.100000000000001" customHeight="1" x14ac:dyDescent="0.25">
      <c r="D1623"/>
      <c r="G1623"/>
      <c r="H1623"/>
    </row>
    <row r="1624" spans="4:8" ht="20.100000000000001" customHeight="1" x14ac:dyDescent="0.25">
      <c r="D1624"/>
      <c r="G1624"/>
      <c r="H1624"/>
    </row>
    <row r="1625" spans="4:8" ht="20.100000000000001" customHeight="1" x14ac:dyDescent="0.25">
      <c r="D1625"/>
      <c r="G1625"/>
      <c r="H1625"/>
    </row>
    <row r="1626" spans="4:8" ht="20.100000000000001" customHeight="1" x14ac:dyDescent="0.25">
      <c r="D1626"/>
      <c r="G1626"/>
      <c r="H1626"/>
    </row>
    <row r="1627" spans="4:8" ht="20.100000000000001" customHeight="1" x14ac:dyDescent="0.25">
      <c r="D1627"/>
      <c r="G1627"/>
      <c r="H1627"/>
    </row>
    <row r="1628" spans="4:8" ht="20.100000000000001" customHeight="1" x14ac:dyDescent="0.25">
      <c r="D1628"/>
      <c r="G1628"/>
      <c r="H1628"/>
    </row>
    <row r="1629" spans="4:8" ht="20.100000000000001" customHeight="1" x14ac:dyDescent="0.25">
      <c r="D1629"/>
      <c r="G1629"/>
      <c r="H1629"/>
    </row>
    <row r="1630" spans="4:8" ht="20.100000000000001" customHeight="1" x14ac:dyDescent="0.25">
      <c r="D1630"/>
      <c r="G1630"/>
      <c r="H1630"/>
    </row>
    <row r="1631" spans="4:8" ht="20.100000000000001" customHeight="1" x14ac:dyDescent="0.25">
      <c r="D1631"/>
      <c r="G1631"/>
      <c r="H1631"/>
    </row>
    <row r="1632" spans="4:8" ht="20.100000000000001" customHeight="1" x14ac:dyDescent="0.25">
      <c r="D1632"/>
      <c r="G1632"/>
      <c r="H1632"/>
    </row>
    <row r="1633" spans="4:8" ht="20.100000000000001" customHeight="1" x14ac:dyDescent="0.25">
      <c r="D1633"/>
      <c r="G1633"/>
      <c r="H1633"/>
    </row>
    <row r="1634" spans="4:8" ht="20.100000000000001" customHeight="1" x14ac:dyDescent="0.25">
      <c r="D1634"/>
      <c r="G1634"/>
      <c r="H1634"/>
    </row>
    <row r="1635" spans="4:8" ht="20.100000000000001" customHeight="1" x14ac:dyDescent="0.25">
      <c r="D1635"/>
      <c r="G1635"/>
      <c r="H1635"/>
    </row>
    <row r="1636" spans="4:8" ht="20.100000000000001" customHeight="1" x14ac:dyDescent="0.25">
      <c r="D1636"/>
      <c r="G1636"/>
      <c r="H1636"/>
    </row>
    <row r="1637" spans="4:8" ht="20.100000000000001" customHeight="1" x14ac:dyDescent="0.25">
      <c r="D1637"/>
      <c r="G1637"/>
      <c r="H1637"/>
    </row>
    <row r="1638" spans="4:8" ht="20.100000000000001" customHeight="1" x14ac:dyDescent="0.25">
      <c r="D1638"/>
      <c r="G1638"/>
      <c r="H1638"/>
    </row>
    <row r="1639" spans="4:8" ht="20.100000000000001" customHeight="1" x14ac:dyDescent="0.25">
      <c r="D1639"/>
      <c r="G1639"/>
      <c r="H1639"/>
    </row>
    <row r="1640" spans="4:8" ht="20.100000000000001" customHeight="1" x14ac:dyDescent="0.25">
      <c r="D1640"/>
      <c r="G1640"/>
      <c r="H1640"/>
    </row>
    <row r="1641" spans="4:8" ht="20.100000000000001" customHeight="1" x14ac:dyDescent="0.25">
      <c r="D1641"/>
      <c r="G1641"/>
      <c r="H1641"/>
    </row>
    <row r="1642" spans="4:8" ht="20.100000000000001" customHeight="1" x14ac:dyDescent="0.25">
      <c r="D1642"/>
      <c r="G1642"/>
      <c r="H1642"/>
    </row>
    <row r="1643" spans="4:8" ht="20.100000000000001" customHeight="1" x14ac:dyDescent="0.25">
      <c r="D1643"/>
      <c r="G1643"/>
      <c r="H1643"/>
    </row>
    <row r="1644" spans="4:8" ht="20.100000000000001" customHeight="1" x14ac:dyDescent="0.25">
      <c r="D1644"/>
      <c r="G1644"/>
      <c r="H1644"/>
    </row>
    <row r="1645" spans="4:8" ht="20.100000000000001" customHeight="1" x14ac:dyDescent="0.25">
      <c r="D1645"/>
      <c r="G1645"/>
      <c r="H1645"/>
    </row>
    <row r="1646" spans="4:8" ht="20.100000000000001" customHeight="1" x14ac:dyDescent="0.25">
      <c r="D1646"/>
      <c r="G1646"/>
      <c r="H1646"/>
    </row>
    <row r="1647" spans="4:8" ht="20.100000000000001" customHeight="1" x14ac:dyDescent="0.25">
      <c r="D1647"/>
      <c r="G1647"/>
      <c r="H1647"/>
    </row>
    <row r="1648" spans="4:8" ht="20.100000000000001" customHeight="1" x14ac:dyDescent="0.25">
      <c r="D1648"/>
      <c r="G1648"/>
      <c r="H1648"/>
    </row>
    <row r="1649" spans="4:8" ht="20.100000000000001" customHeight="1" x14ac:dyDescent="0.25">
      <c r="D1649"/>
      <c r="G1649"/>
      <c r="H1649"/>
    </row>
    <row r="1650" spans="4:8" ht="20.100000000000001" customHeight="1" x14ac:dyDescent="0.25">
      <c r="D1650"/>
      <c r="G1650"/>
      <c r="H1650"/>
    </row>
    <row r="1651" spans="4:8" ht="20.100000000000001" customHeight="1" x14ac:dyDescent="0.25">
      <c r="D1651"/>
      <c r="G1651"/>
      <c r="H1651"/>
    </row>
    <row r="1652" spans="4:8" ht="20.100000000000001" customHeight="1" x14ac:dyDescent="0.25">
      <c r="D1652"/>
      <c r="G1652"/>
      <c r="H1652"/>
    </row>
    <row r="1653" spans="4:8" ht="20.100000000000001" customHeight="1" x14ac:dyDescent="0.25">
      <c r="D1653"/>
      <c r="G1653"/>
      <c r="H1653"/>
    </row>
    <row r="1654" spans="4:8" ht="20.100000000000001" customHeight="1" x14ac:dyDescent="0.25">
      <c r="D1654"/>
      <c r="G1654"/>
      <c r="H1654"/>
    </row>
    <row r="1655" spans="4:8" ht="20.100000000000001" customHeight="1" x14ac:dyDescent="0.25">
      <c r="D1655"/>
      <c r="G1655"/>
      <c r="H1655"/>
    </row>
    <row r="1656" spans="4:8" ht="20.100000000000001" customHeight="1" x14ac:dyDescent="0.25">
      <c r="D1656"/>
      <c r="G1656"/>
      <c r="H1656"/>
    </row>
    <row r="1657" spans="4:8" ht="20.100000000000001" customHeight="1" x14ac:dyDescent="0.25">
      <c r="D1657"/>
      <c r="G1657"/>
      <c r="H1657"/>
    </row>
    <row r="1658" spans="4:8" ht="20.100000000000001" customHeight="1" x14ac:dyDescent="0.25">
      <c r="D1658"/>
      <c r="G1658"/>
      <c r="H1658"/>
    </row>
    <row r="1659" spans="4:8" ht="20.100000000000001" customHeight="1" x14ac:dyDescent="0.25">
      <c r="D1659"/>
      <c r="G1659"/>
      <c r="H1659"/>
    </row>
    <row r="1660" spans="4:8" ht="20.100000000000001" customHeight="1" x14ac:dyDescent="0.25">
      <c r="D1660"/>
      <c r="G1660"/>
      <c r="H1660"/>
    </row>
    <row r="1661" spans="4:8" ht="20.100000000000001" customHeight="1" x14ac:dyDescent="0.25">
      <c r="D1661"/>
      <c r="G1661"/>
      <c r="H1661"/>
    </row>
    <row r="1662" spans="4:8" ht="20.100000000000001" customHeight="1" x14ac:dyDescent="0.25">
      <c r="D1662"/>
      <c r="G1662"/>
      <c r="H1662"/>
    </row>
    <row r="1663" spans="4:8" ht="20.100000000000001" customHeight="1" x14ac:dyDescent="0.25">
      <c r="D1663"/>
      <c r="G1663"/>
      <c r="H1663"/>
    </row>
    <row r="1664" spans="4:8" ht="20.100000000000001" customHeight="1" x14ac:dyDescent="0.25">
      <c r="D1664"/>
      <c r="G1664"/>
      <c r="H1664"/>
    </row>
    <row r="1665" spans="4:8" ht="20.100000000000001" customHeight="1" x14ac:dyDescent="0.25">
      <c r="D1665"/>
      <c r="G1665"/>
      <c r="H1665"/>
    </row>
    <row r="1666" spans="4:8" ht="20.100000000000001" customHeight="1" x14ac:dyDescent="0.25">
      <c r="D1666"/>
      <c r="G1666"/>
      <c r="H1666"/>
    </row>
    <row r="1667" spans="4:8" ht="20.100000000000001" customHeight="1" x14ac:dyDescent="0.25">
      <c r="D1667"/>
      <c r="G1667"/>
      <c r="H1667"/>
    </row>
    <row r="1668" spans="4:8" ht="20.100000000000001" customHeight="1" x14ac:dyDescent="0.25">
      <c r="D1668"/>
      <c r="G1668"/>
      <c r="H1668"/>
    </row>
    <row r="1669" spans="4:8" ht="20.100000000000001" customHeight="1" x14ac:dyDescent="0.25">
      <c r="D1669"/>
      <c r="G1669"/>
      <c r="H1669"/>
    </row>
    <row r="1670" spans="4:8" ht="20.100000000000001" customHeight="1" x14ac:dyDescent="0.25">
      <c r="D1670"/>
      <c r="G1670"/>
      <c r="H1670"/>
    </row>
  </sheetData>
  <mergeCells count="76">
    <mergeCell ref="B98:E98"/>
    <mergeCell ref="B95:E95"/>
    <mergeCell ref="F95:F96"/>
    <mergeCell ref="B96:E96"/>
    <mergeCell ref="B86:E86"/>
    <mergeCell ref="B89:E89"/>
    <mergeCell ref="F89:F90"/>
    <mergeCell ref="B90:E90"/>
    <mergeCell ref="B92:E92"/>
    <mergeCell ref="B78:E78"/>
    <mergeCell ref="B80:E80"/>
    <mergeCell ref="B83:E83"/>
    <mergeCell ref="F83:F84"/>
    <mergeCell ref="B84:E84"/>
    <mergeCell ref="A1:F1"/>
    <mergeCell ref="A3:A4"/>
    <mergeCell ref="B3:D3"/>
    <mergeCell ref="B5:E5"/>
    <mergeCell ref="F5:F6"/>
    <mergeCell ref="B6:E6"/>
    <mergeCell ref="B29:E29"/>
    <mergeCell ref="F29:F30"/>
    <mergeCell ref="B30:E30"/>
    <mergeCell ref="B8:E8"/>
    <mergeCell ref="B11:E11"/>
    <mergeCell ref="F11:F12"/>
    <mergeCell ref="B12:E12"/>
    <mergeCell ref="B14:E14"/>
    <mergeCell ref="B17:E17"/>
    <mergeCell ref="F17:F18"/>
    <mergeCell ref="B18:E18"/>
    <mergeCell ref="B20:E20"/>
    <mergeCell ref="B23:E23"/>
    <mergeCell ref="F23:F24"/>
    <mergeCell ref="B24:E24"/>
    <mergeCell ref="B26:E26"/>
    <mergeCell ref="B65:E65"/>
    <mergeCell ref="F65:F66"/>
    <mergeCell ref="B66:E66"/>
    <mergeCell ref="B32:E32"/>
    <mergeCell ref="B35:E35"/>
    <mergeCell ref="F35:F36"/>
    <mergeCell ref="B36:E36"/>
    <mergeCell ref="B38:E38"/>
    <mergeCell ref="B47:E47"/>
    <mergeCell ref="F47:F48"/>
    <mergeCell ref="B48:E48"/>
    <mergeCell ref="B41:E41"/>
    <mergeCell ref="F41:F42"/>
    <mergeCell ref="B42:E42"/>
    <mergeCell ref="B44:E44"/>
    <mergeCell ref="B53:E53"/>
    <mergeCell ref="B50:E50"/>
    <mergeCell ref="B59:E59"/>
    <mergeCell ref="F59:F60"/>
    <mergeCell ref="B60:E60"/>
    <mergeCell ref="B62:E62"/>
    <mergeCell ref="F53:F54"/>
    <mergeCell ref="B54:E54"/>
    <mergeCell ref="B56:E56"/>
    <mergeCell ref="B110:E110"/>
    <mergeCell ref="A116:F117"/>
    <mergeCell ref="B68:E68"/>
    <mergeCell ref="B101:E101"/>
    <mergeCell ref="F101:F102"/>
    <mergeCell ref="B102:E102"/>
    <mergeCell ref="B104:E104"/>
    <mergeCell ref="B107:E107"/>
    <mergeCell ref="F107:F108"/>
    <mergeCell ref="B108:E108"/>
    <mergeCell ref="B71:E71"/>
    <mergeCell ref="F71:F72"/>
    <mergeCell ref="B72:E72"/>
    <mergeCell ref="B74:E74"/>
    <mergeCell ref="B77:E77"/>
    <mergeCell ref="F77:F78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13" workbookViewId="0">
      <selection activeCell="D1" sqref="D1:E12"/>
    </sheetView>
  </sheetViews>
  <sheetFormatPr defaultRowHeight="59.25" customHeight="1" x14ac:dyDescent="0.25"/>
  <cols>
    <col min="1" max="1" width="33" customWidth="1"/>
    <col min="4" max="4" width="13.125" style="26" customWidth="1"/>
    <col min="5" max="5" width="12.875" customWidth="1"/>
  </cols>
  <sheetData>
    <row r="1" spans="1:5" ht="59.25" customHeight="1" x14ac:dyDescent="0.25">
      <c r="A1" s="28" t="s">
        <v>35</v>
      </c>
      <c r="B1" s="33" t="s">
        <v>36</v>
      </c>
      <c r="C1" s="32">
        <v>8</v>
      </c>
      <c r="D1" s="26">
        <v>1948</v>
      </c>
      <c r="E1" s="26">
        <f>C1*D1</f>
        <v>15584</v>
      </c>
    </row>
    <row r="2" spans="1:5" ht="59.25" customHeight="1" thickBot="1" x14ac:dyDescent="0.3">
      <c r="A2" s="29" t="s">
        <v>37</v>
      </c>
      <c r="B2" s="30" t="s">
        <v>36</v>
      </c>
      <c r="C2" s="31">
        <v>3</v>
      </c>
      <c r="D2" s="26">
        <v>1948</v>
      </c>
      <c r="E2" s="26">
        <f t="shared" ref="E2:E12" si="0">C2*D2</f>
        <v>5844</v>
      </c>
    </row>
    <row r="3" spans="1:5" ht="59.25" customHeight="1" thickBot="1" x14ac:dyDescent="0.3">
      <c r="A3" s="29" t="s">
        <v>38</v>
      </c>
      <c r="B3" s="30" t="s">
        <v>36</v>
      </c>
      <c r="C3" s="31">
        <v>3</v>
      </c>
      <c r="D3" s="26">
        <v>3896</v>
      </c>
      <c r="E3" s="26">
        <f t="shared" si="0"/>
        <v>11688</v>
      </c>
    </row>
    <row r="4" spans="1:5" ht="59.25" customHeight="1" thickBot="1" x14ac:dyDescent="0.3">
      <c r="A4" s="29" t="s">
        <v>39</v>
      </c>
      <c r="B4" s="30" t="s">
        <v>36</v>
      </c>
      <c r="C4" s="31">
        <v>5</v>
      </c>
      <c r="D4" s="26">
        <v>1948</v>
      </c>
      <c r="E4" s="26">
        <f t="shared" si="0"/>
        <v>9740</v>
      </c>
    </row>
    <row r="5" spans="1:5" ht="59.25" customHeight="1" thickBot="1" x14ac:dyDescent="0.3">
      <c r="A5" s="29" t="s">
        <v>40</v>
      </c>
      <c r="B5" s="30" t="s">
        <v>36</v>
      </c>
      <c r="C5" s="31">
        <v>2</v>
      </c>
      <c r="D5" s="26">
        <v>1948</v>
      </c>
      <c r="E5" s="26">
        <f t="shared" si="0"/>
        <v>3896</v>
      </c>
    </row>
    <row r="6" spans="1:5" ht="59.25" customHeight="1" thickBot="1" x14ac:dyDescent="0.3">
      <c r="A6" s="29" t="s">
        <v>41</v>
      </c>
      <c r="B6" s="30" t="s">
        <v>36</v>
      </c>
      <c r="C6" s="31">
        <v>3</v>
      </c>
      <c r="D6" s="26">
        <v>1948</v>
      </c>
      <c r="E6" s="26">
        <f t="shared" si="0"/>
        <v>5844</v>
      </c>
    </row>
    <row r="7" spans="1:5" ht="59.25" customHeight="1" thickBot="1" x14ac:dyDescent="0.3">
      <c r="A7" s="29" t="s">
        <v>42</v>
      </c>
      <c r="B7" s="30" t="s">
        <v>36</v>
      </c>
      <c r="C7" s="31">
        <v>1</v>
      </c>
      <c r="D7" s="26">
        <v>1948</v>
      </c>
      <c r="E7" s="26">
        <f t="shared" si="0"/>
        <v>1948</v>
      </c>
    </row>
    <row r="8" spans="1:5" ht="59.25" customHeight="1" thickBot="1" x14ac:dyDescent="0.3">
      <c r="A8" s="29" t="s">
        <v>43</v>
      </c>
      <c r="B8" s="30" t="s">
        <v>36</v>
      </c>
      <c r="C8" s="31">
        <v>1</v>
      </c>
      <c r="D8" s="26">
        <v>3896</v>
      </c>
      <c r="E8" s="26">
        <f t="shared" si="0"/>
        <v>3896</v>
      </c>
    </row>
    <row r="9" spans="1:5" ht="59.25" customHeight="1" thickBot="1" x14ac:dyDescent="0.3">
      <c r="A9" s="29" t="s">
        <v>43</v>
      </c>
      <c r="B9" s="30" t="s">
        <v>36</v>
      </c>
      <c r="C9" s="31">
        <v>1</v>
      </c>
      <c r="D9" s="26">
        <v>3896</v>
      </c>
      <c r="E9" s="26">
        <f t="shared" si="0"/>
        <v>3896</v>
      </c>
    </row>
    <row r="10" spans="1:5" ht="59.25" customHeight="1" thickBot="1" x14ac:dyDescent="0.3">
      <c r="A10" s="29" t="s">
        <v>43</v>
      </c>
      <c r="B10" s="30" t="s">
        <v>36</v>
      </c>
      <c r="C10" s="31">
        <v>1</v>
      </c>
      <c r="D10" s="26">
        <v>3896</v>
      </c>
      <c r="E10" s="26">
        <f t="shared" si="0"/>
        <v>3896</v>
      </c>
    </row>
    <row r="11" spans="1:5" ht="59.25" customHeight="1" thickBot="1" x14ac:dyDescent="0.3">
      <c r="A11" s="29" t="s">
        <v>43</v>
      </c>
      <c r="B11" s="30" t="s">
        <v>36</v>
      </c>
      <c r="C11" s="31">
        <v>1</v>
      </c>
      <c r="D11" s="26">
        <v>3896</v>
      </c>
      <c r="E11" s="26">
        <f t="shared" si="0"/>
        <v>3896</v>
      </c>
    </row>
    <row r="12" spans="1:5" ht="59.25" customHeight="1" thickBot="1" x14ac:dyDescent="0.3">
      <c r="A12" s="29" t="s">
        <v>44</v>
      </c>
      <c r="B12" s="30" t="s">
        <v>36</v>
      </c>
      <c r="C12" s="31">
        <v>3</v>
      </c>
      <c r="D12" s="26">
        <v>1952</v>
      </c>
      <c r="E12" s="26">
        <f t="shared" si="0"/>
        <v>5856</v>
      </c>
    </row>
    <row r="13" spans="1:5" ht="59.25" customHeight="1" x14ac:dyDescent="0.25">
      <c r="E13" s="26">
        <f>SUM(E1:E12)</f>
        <v>75984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Наталья</cp:lastModifiedBy>
  <cp:lastPrinted>2017-04-13T05:16:45Z</cp:lastPrinted>
  <dcterms:created xsi:type="dcterms:W3CDTF">2016-03-22T05:41:53Z</dcterms:created>
  <dcterms:modified xsi:type="dcterms:W3CDTF">2017-04-13T05:18:39Z</dcterms:modified>
</cp:coreProperties>
</file>