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externalReferences>
    <externalReference r:id="rId2"/>
    <externalReference r:id="rId3"/>
  </externalReferences>
  <calcPr calcId="124519" iterate="1"/>
</workbook>
</file>

<file path=xl/calcChain.xml><?xml version="1.0" encoding="utf-8"?>
<calcChain xmlns="http://schemas.openxmlformats.org/spreadsheetml/2006/main">
  <c r="E9" i="1"/>
  <c r="E7"/>
  <c r="I9" l="1"/>
  <c r="I7"/>
  <c r="J8" l="1"/>
  <c r="J10"/>
  <c r="J11" l="1"/>
</calcChain>
</file>

<file path=xl/sharedStrings.xml><?xml version="1.0" encoding="utf-8"?>
<sst xmlns="http://schemas.openxmlformats.org/spreadsheetml/2006/main" count="33" uniqueCount="28">
  <si>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</si>
  <si>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</si>
  <si>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</si>
  <si>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</si>
  <si>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</si>
  <si>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</si>
  <si>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</si>
  <si>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</si>
  <si>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</si>
  <si>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</si>
  <si>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</si>
  <si>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</si>
  <si>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</si>
  <si>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</si>
  <si>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</si>
  <si>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ЧАСТЬ IV. Обоснование начальной (максимальной) цены договора на поставку продуктов питания (сосиски, колбаса)</t>
  </si>
  <si>
    <t>Итого</t>
  </si>
  <si>
    <t>Итого:</t>
  </si>
  <si>
    <t>Муниципальное бюджетное общеобразовательное учреждение "Средняя общеобразовательная школа №5"</t>
  </si>
  <si>
    <t>Коммерческое предложение № 92 от 15.04.2019г</t>
  </si>
  <si>
    <t>Коммерческое предложение б/н  от 20.03.2019г</t>
  </si>
  <si>
    <t>Коммерческое предложение б/н от 06.05.2019г</t>
  </si>
  <si>
    <t>Исполнитель: Заведующий хозяйством Акопова Т.А.</t>
  </si>
  <si>
    <t>Дата составления сводной  таблицы  от 06.05.2019 года</t>
  </si>
  <si>
    <t xml:space="preserve">Изделия колбасные вареные, в том числе фаршированные мясные </t>
  </si>
  <si>
    <t xml:space="preserve">Вид изделия колбасного вареного: сосиски 
 Категория: А  
</t>
  </si>
  <si>
    <t xml:space="preserve">Вид изделия колбасного вареного: колбаса (колбаска) Категория: А  </t>
  </si>
  <si>
    <t xml:space="preserve"> И.о. ВРиО директора школы ________________________Л.Н.Балуева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</si>
</sst>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4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2" fontId="12" fillId="3" borderId="3" xfId="0" applyNumberFormat="1" applyFont="1" applyFill="1" applyBorder="1" applyAlignment="1">
      <alignment horizontal="center" vertical="center"/>
    </xf>
    <xf numFmtId="164" fontId="13" fillId="3" borderId="6" xfId="1" applyNumberFormat="1" applyFont="1" applyFill="1" applyBorder="1" applyAlignment="1">
      <alignment horizontal="center"/>
    </xf>
    <xf numFmtId="4" fontId="0" fillId="0" borderId="0" xfId="0" applyNumberFormat="1"/>
    <xf numFmtId="4" fontId="4" fillId="2" borderId="0" xfId="0" applyNumberFormat="1" applyFont="1" applyFill="1"/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">
          <cell r="E7">
            <v>260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школа родит плата"/>
      <sheetName val="льготники"/>
      <sheetName val="Итого"/>
      <sheetName val="лагерь"/>
      <sheetName val="буфет"/>
      <sheetName val="школа местный бюджет"/>
    </sheetNames>
    <sheetDataSet>
      <sheetData sheetId="0"/>
      <sheetData sheetId="1"/>
      <sheetData sheetId="2">
        <row r="7">
          <cell r="E7">
            <v>180</v>
          </cell>
        </row>
        <row r="9">
          <cell r="E9">
            <v>454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abSelected="1" zoomScale="69" zoomScaleNormal="69" workbookViewId="0">
      <selection activeCell="O9" sqref="O9"/>
    </sheetView>
  </sheetViews>
  <sheetFormatPr defaultRowHeight="14.4"/>
  <cols>
    <col min="1" max="1" width="7.109375" customWidth="1"/>
    <col min="2" max="2" width="18.5546875" customWidth="1"/>
    <col min="3" max="3" width="40.6640625" customWidth="1"/>
    <col min="4" max="4" width="7.33203125" customWidth="1"/>
    <col min="5" max="5" width="7.88671875" customWidth="1"/>
    <col min="9" max="9" width="10" customWidth="1"/>
    <col min="10" max="10" width="14.44140625" customWidth="1"/>
    <col min="12" max="12" width="11.109375" bestFit="1" customWidth="1"/>
    <col min="14" max="14" width="11.109375" bestFit="1" customWidth="1"/>
  </cols>
  <sheetData>
    <row r="1" spans="1:12" ht="36.75" customHeight="1">
      <c r="A1" s="44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>
      <c r="A2" s="45" t="s">
        <v>0</v>
      </c>
      <c r="B2" s="45"/>
      <c r="C2" s="45"/>
      <c r="D2" s="45"/>
      <c r="E2" s="45"/>
      <c r="F2" s="45"/>
      <c r="G2" s="45"/>
      <c r="H2" s="1"/>
      <c r="I2" s="1"/>
      <c r="J2" s="1"/>
      <c r="K2" s="1"/>
    </row>
    <row r="3" spans="1:12">
      <c r="A3" s="46" t="s">
        <v>1</v>
      </c>
      <c r="B3" s="46"/>
      <c r="C3" s="46"/>
      <c r="D3" s="46"/>
      <c r="E3" s="46"/>
      <c r="F3" s="46"/>
      <c r="G3" s="23"/>
      <c r="H3" s="2"/>
      <c r="I3" s="2"/>
      <c r="J3" s="2"/>
      <c r="K3" s="2"/>
    </row>
    <row r="4" spans="1:12" ht="15.75" customHeight="1">
      <c r="A4" s="47" t="s">
        <v>2</v>
      </c>
      <c r="B4" s="47" t="s">
        <v>3</v>
      </c>
      <c r="C4" s="47" t="s">
        <v>4</v>
      </c>
      <c r="D4" s="48" t="s">
        <v>5</v>
      </c>
      <c r="E4" s="48" t="s">
        <v>6</v>
      </c>
      <c r="F4" s="50" t="s">
        <v>7</v>
      </c>
      <c r="G4" s="51"/>
      <c r="H4" s="52"/>
      <c r="I4" s="48" t="s">
        <v>8</v>
      </c>
      <c r="J4" s="48" t="s">
        <v>9</v>
      </c>
      <c r="K4" s="2"/>
    </row>
    <row r="5" spans="1:12">
      <c r="A5" s="47"/>
      <c r="B5" s="47"/>
      <c r="C5" s="47"/>
      <c r="D5" s="49"/>
      <c r="E5" s="49"/>
      <c r="F5" s="10" t="s">
        <v>10</v>
      </c>
      <c r="G5" s="10" t="s">
        <v>11</v>
      </c>
      <c r="H5" s="10" t="s">
        <v>12</v>
      </c>
      <c r="I5" s="49"/>
      <c r="J5" s="49"/>
      <c r="K5" s="2"/>
    </row>
    <row r="6" spans="1:12">
      <c r="A6" s="25">
        <v>1</v>
      </c>
      <c r="B6" s="11">
        <v>2</v>
      </c>
      <c r="C6" s="25">
        <v>3</v>
      </c>
      <c r="D6" s="11">
        <v>4</v>
      </c>
      <c r="E6" s="11">
        <v>5</v>
      </c>
      <c r="F6" s="25">
        <v>6</v>
      </c>
      <c r="G6" s="11">
        <v>7</v>
      </c>
      <c r="H6" s="25">
        <v>8</v>
      </c>
      <c r="I6" s="25">
        <v>9</v>
      </c>
      <c r="J6" s="25">
        <v>10</v>
      </c>
      <c r="K6" s="2"/>
    </row>
    <row r="7" spans="1:12" ht="89.4" customHeight="1">
      <c r="A7" s="25">
        <v>1</v>
      </c>
      <c r="B7" s="21" t="s">
        <v>24</v>
      </c>
      <c r="C7" s="12" t="s">
        <v>25</v>
      </c>
      <c r="D7" s="13" t="s">
        <v>13</v>
      </c>
      <c r="E7" s="14">
        <f>[1]Лист1!$E$7+[2]Итого!$E$7</f>
        <v>440</v>
      </c>
      <c r="F7" s="15">
        <v>400</v>
      </c>
      <c r="G7" s="15">
        <v>350</v>
      </c>
      <c r="H7" s="15">
        <v>400</v>
      </c>
      <c r="I7" s="26">
        <f>ROUND((F7+G7+H7)/3,2)</f>
        <v>383.33</v>
      </c>
      <c r="J7" s="15"/>
      <c r="K7" s="7"/>
    </row>
    <row r="8" spans="1:12" ht="19.2" customHeight="1">
      <c r="A8" s="36" t="s">
        <v>16</v>
      </c>
      <c r="B8" s="37"/>
      <c r="C8" s="37"/>
      <c r="D8" s="37"/>
      <c r="E8" s="37"/>
      <c r="F8" s="37"/>
      <c r="G8" s="37"/>
      <c r="H8" s="37"/>
      <c r="I8" s="38"/>
      <c r="J8" s="27">
        <f>I7*E7</f>
        <v>168665.19999999998</v>
      </c>
      <c r="K8" s="7"/>
    </row>
    <row r="9" spans="1:12" ht="100.2" customHeight="1">
      <c r="A9" s="25">
        <v>2</v>
      </c>
      <c r="B9" s="30" t="s">
        <v>24</v>
      </c>
      <c r="C9" s="16" t="s">
        <v>26</v>
      </c>
      <c r="D9" s="13" t="s">
        <v>13</v>
      </c>
      <c r="E9" s="14">
        <f>[2]Итого!$E$9</f>
        <v>454</v>
      </c>
      <c r="F9" s="15">
        <v>350</v>
      </c>
      <c r="G9" s="15">
        <v>370</v>
      </c>
      <c r="H9" s="15">
        <v>500</v>
      </c>
      <c r="I9" s="26">
        <f>ROUND((F9+G9+H9)/3,2)</f>
        <v>406.67</v>
      </c>
      <c r="J9" s="15"/>
      <c r="K9" s="7"/>
    </row>
    <row r="10" spans="1:12" ht="24.6" customHeight="1">
      <c r="A10" s="33" t="s">
        <v>17</v>
      </c>
      <c r="B10" s="34"/>
      <c r="C10" s="34"/>
      <c r="D10" s="34"/>
      <c r="E10" s="34"/>
      <c r="F10" s="34"/>
      <c r="G10" s="34"/>
      <c r="H10" s="34"/>
      <c r="I10" s="35"/>
      <c r="J10" s="27">
        <f>I9*E9</f>
        <v>184628.18</v>
      </c>
      <c r="K10" s="7"/>
    </row>
    <row r="11" spans="1:12" ht="36" customHeight="1">
      <c r="A11" s="40" t="s">
        <v>14</v>
      </c>
      <c r="B11" s="41"/>
      <c r="C11" s="41"/>
      <c r="D11" s="41"/>
      <c r="E11" s="41"/>
      <c r="F11" s="41"/>
      <c r="G11" s="41"/>
      <c r="H11" s="41"/>
      <c r="I11" s="42"/>
      <c r="J11" s="17">
        <f>J8+J10</f>
        <v>353293.38</v>
      </c>
      <c r="K11" s="7"/>
    </row>
    <row r="12" spans="1:12" s="3" customFormat="1" ht="18" hidden="1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</row>
    <row r="13" spans="1:12" s="4" customFormat="1" ht="15.7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2"/>
    </row>
    <row r="14" spans="1:12" s="4" customFormat="1" ht="14.4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9"/>
      <c r="L14" s="29"/>
    </row>
    <row r="15" spans="1:12" s="4" customFormat="1" ht="14.4" customHeight="1">
      <c r="A15" s="18" t="s">
        <v>10</v>
      </c>
      <c r="B15" s="31" t="s">
        <v>19</v>
      </c>
      <c r="C15" s="39"/>
      <c r="D15" s="22"/>
      <c r="E15" s="22"/>
      <c r="F15" s="22"/>
      <c r="G15" s="22"/>
      <c r="H15" s="22"/>
      <c r="I15" s="22"/>
      <c r="J15" s="22"/>
      <c r="K15" s="9"/>
    </row>
    <row r="16" spans="1:12" s="4" customFormat="1" ht="14.4" customHeight="1">
      <c r="A16" s="18" t="s">
        <v>11</v>
      </c>
      <c r="B16" s="31" t="s">
        <v>20</v>
      </c>
      <c r="C16" s="32"/>
      <c r="D16" s="22"/>
      <c r="E16" s="22"/>
      <c r="F16" s="22"/>
      <c r="G16" s="22"/>
      <c r="H16" s="22"/>
      <c r="I16" s="22"/>
      <c r="J16" s="22"/>
      <c r="K16" s="5"/>
      <c r="L16" s="29"/>
    </row>
    <row r="17" spans="1:14" s="4" customFormat="1" ht="14.4" customHeight="1">
      <c r="A17" s="19" t="s">
        <v>12</v>
      </c>
      <c r="B17" s="31" t="s">
        <v>21</v>
      </c>
      <c r="C17" s="32"/>
      <c r="D17" s="22"/>
      <c r="E17" s="22"/>
      <c r="F17" s="22"/>
      <c r="G17" s="22"/>
      <c r="H17" s="22"/>
      <c r="I17" s="22"/>
      <c r="J17" s="22"/>
      <c r="K17" s="5"/>
    </row>
    <row r="18" spans="1:14" s="4" customFormat="1">
      <c r="A18" s="20"/>
      <c r="B18" s="6" t="s">
        <v>18</v>
      </c>
      <c r="C18" s="20"/>
      <c r="D18" s="20"/>
      <c r="E18" s="20"/>
      <c r="F18" s="20"/>
      <c r="G18" s="20"/>
      <c r="H18" s="20"/>
      <c r="I18" s="20"/>
      <c r="J18" s="20"/>
      <c r="K18" s="5"/>
    </row>
    <row r="19" spans="1:14" s="4" customFormat="1">
      <c r="A19" s="20"/>
      <c r="B19" s="5" t="s">
        <v>27</v>
      </c>
      <c r="C19" s="6"/>
      <c r="D19" s="6"/>
      <c r="E19" s="20"/>
      <c r="F19" s="20"/>
      <c r="G19" s="20"/>
      <c r="H19" s="20"/>
      <c r="I19" s="20"/>
      <c r="J19" s="20"/>
      <c r="K19" s="9"/>
    </row>
    <row r="20" spans="1:14" s="4" customFormat="1">
      <c r="A20" s="20"/>
      <c r="B20" s="6" t="s">
        <v>22</v>
      </c>
      <c r="C20" s="6"/>
      <c r="D20" s="6"/>
      <c r="E20" s="20"/>
      <c r="F20" s="20"/>
      <c r="G20" s="20"/>
      <c r="H20" s="20"/>
      <c r="I20" s="20"/>
      <c r="J20" s="20"/>
      <c r="K20" s="9"/>
    </row>
    <row r="21" spans="1:14">
      <c r="A21" s="20"/>
      <c r="B21" s="6" t="s">
        <v>23</v>
      </c>
      <c r="C21" s="6"/>
      <c r="D21" s="6"/>
      <c r="E21" s="20"/>
      <c r="F21" s="20"/>
      <c r="G21" s="20"/>
      <c r="H21" s="20"/>
      <c r="I21" s="20"/>
      <c r="J21" s="20"/>
      <c r="K21" s="9"/>
    </row>
    <row r="22" spans="1:14">
      <c r="A22" s="2"/>
      <c r="B22" s="2"/>
      <c r="C22" s="2"/>
      <c r="D22" s="2"/>
      <c r="E22" s="2"/>
      <c r="F22" s="2"/>
      <c r="G22" s="2"/>
      <c r="H22" s="2"/>
      <c r="I22" s="2"/>
      <c r="J22" s="2"/>
      <c r="K22" s="9"/>
    </row>
    <row r="23" spans="1:1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8"/>
    </row>
    <row r="25" spans="1:1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18"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B16:C16"/>
    <mergeCell ref="B17:C17"/>
    <mergeCell ref="A10:I10"/>
    <mergeCell ref="A8:I8"/>
    <mergeCell ref="B15:C15"/>
    <mergeCell ref="A11:I11"/>
    <mergeCell ref="A13:J13"/>
  </mergeCells>
  <pageMargins left="0.70866141732283472" right="0.70866141732283472" top="0.74803149606299213" bottom="0.74803149606299213" header="0.31496062992125984" footer="0.31496062992125984"/>
  <pageSetup paperSize="9" scale="9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2019-07-24T07:25:07Z</dcterms:modified>
</cp:coreProperties>
</file>