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930" windowWidth="19320" windowHeight="9900"/>
  </bookViews>
  <sheets>
    <sheet name="Отчет за 1-й кв. 2020" sheetId="2" r:id="rId1"/>
  </sheets>
  <definedNames>
    <definedName name="_xlnm._FilterDatabase" localSheetId="0" hidden="1">'Отчет за 1-й кв. 2020'!$A$4:$BG$67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7" i="2" l="1"/>
  <c r="BH51" i="2"/>
  <c r="F63" i="2" l="1"/>
  <c r="BG62" i="2" l="1"/>
  <c r="BF67" i="2"/>
  <c r="BF66" i="2"/>
  <c r="BF65" i="2"/>
  <c r="BF64" i="2"/>
  <c r="BF63" i="2"/>
  <c r="BF61" i="2"/>
  <c r="BF60" i="2"/>
  <c r="BF59" i="2"/>
  <c r="BF56" i="2"/>
  <c r="BF55" i="2"/>
  <c r="BF54" i="2"/>
  <c r="BF53" i="2"/>
  <c r="BF52" i="2"/>
  <c r="BF41" i="2"/>
  <c r="BF39" i="2"/>
  <c r="BF38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2" i="2"/>
  <c r="BB67" i="2"/>
  <c r="BB66" i="2"/>
  <c r="BB65" i="2"/>
  <c r="BB64" i="2"/>
  <c r="BB63" i="2"/>
  <c r="BB61" i="2"/>
  <c r="BB60" i="2"/>
  <c r="BB59" i="2"/>
  <c r="BB56" i="2"/>
  <c r="BB55" i="2"/>
  <c r="BB54" i="2"/>
  <c r="BB53" i="2"/>
  <c r="BB52" i="2"/>
  <c r="BB41" i="2"/>
  <c r="BB39" i="2"/>
  <c r="BB38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2" i="2"/>
  <c r="AP17" i="2" l="1"/>
  <c r="AL17" i="2"/>
  <c r="AH17" i="2"/>
  <c r="AT15" i="2" l="1"/>
  <c r="AH16" i="2"/>
  <c r="BG2" i="2"/>
  <c r="AD59" i="2"/>
  <c r="N53" i="2"/>
  <c r="AT52" i="2" l="1"/>
  <c r="AP15" i="2" l="1"/>
  <c r="F15" i="2" l="1"/>
  <c r="N60" i="2" l="1"/>
  <c r="R60" i="2"/>
  <c r="AD17" i="2" l="1"/>
  <c r="Z17" i="2"/>
  <c r="AT12" i="2"/>
  <c r="Z52" i="2" l="1"/>
  <c r="V52" i="2"/>
  <c r="AX67" i="2"/>
  <c r="AX66" i="2"/>
  <c r="AX65" i="2"/>
  <c r="AX64" i="2"/>
  <c r="AX63" i="2"/>
  <c r="AX61" i="2"/>
  <c r="AX60" i="2"/>
  <c r="AX59" i="2"/>
  <c r="AX56" i="2"/>
  <c r="AX55" i="2"/>
  <c r="AX54" i="2"/>
  <c r="AX53" i="2"/>
  <c r="AX52" i="2"/>
  <c r="AX41" i="2"/>
  <c r="AX39" i="2"/>
  <c r="AX38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2" i="2"/>
  <c r="AL63" i="2" l="1"/>
  <c r="AH63" i="2"/>
  <c r="AD63" i="2"/>
  <c r="V63" i="2" l="1"/>
  <c r="R52" i="2" l="1"/>
  <c r="AT39" i="2"/>
  <c r="AP39" i="2"/>
  <c r="AL39" i="2"/>
  <c r="AH39" i="2"/>
  <c r="AD39" i="2"/>
  <c r="Z39" i="2"/>
  <c r="V39" i="2"/>
  <c r="R39" i="2"/>
  <c r="N39" i="2"/>
  <c r="J39" i="2"/>
  <c r="F39" i="2"/>
  <c r="N36" i="2"/>
  <c r="BG39" i="2" l="1"/>
  <c r="F7" i="2" l="1"/>
  <c r="J7" i="2"/>
  <c r="N7" i="2"/>
  <c r="V7" i="2"/>
  <c r="Z7" i="2"/>
  <c r="AD7" i="2"/>
  <c r="F8" i="2"/>
  <c r="J8" i="2"/>
  <c r="N8" i="2"/>
  <c r="R8" i="2"/>
  <c r="V8" i="2"/>
  <c r="Z8" i="2"/>
  <c r="AD8" i="2"/>
  <c r="F9" i="2"/>
  <c r="J9" i="2"/>
  <c r="N9" i="2"/>
  <c r="R9" i="2"/>
  <c r="V9" i="2"/>
  <c r="Z9" i="2"/>
  <c r="AD9" i="2"/>
  <c r="F10" i="2"/>
  <c r="J10" i="2"/>
  <c r="N10" i="2"/>
  <c r="R10" i="2"/>
  <c r="V10" i="2"/>
  <c r="Z10" i="2"/>
  <c r="AD10" i="2"/>
  <c r="F11" i="2"/>
  <c r="J11" i="2"/>
  <c r="N11" i="2"/>
  <c r="R11" i="2"/>
  <c r="V11" i="2"/>
  <c r="Z11" i="2"/>
  <c r="AD11" i="2"/>
  <c r="F12" i="2"/>
  <c r="J12" i="2"/>
  <c r="N12" i="2"/>
  <c r="R12" i="2"/>
  <c r="V12" i="2"/>
  <c r="Z12" i="2"/>
  <c r="AD12" i="2"/>
  <c r="F13" i="2"/>
  <c r="J13" i="2"/>
  <c r="N13" i="2"/>
  <c r="R13" i="2"/>
  <c r="V13" i="2"/>
  <c r="Z13" i="2"/>
  <c r="AD13" i="2"/>
  <c r="F14" i="2"/>
  <c r="J14" i="2"/>
  <c r="N14" i="2"/>
  <c r="R14" i="2"/>
  <c r="V14" i="2"/>
  <c r="Z14" i="2"/>
  <c r="AD14" i="2"/>
  <c r="J15" i="2"/>
  <c r="R15" i="2"/>
  <c r="V15" i="2"/>
  <c r="Z15" i="2"/>
  <c r="AD15" i="2"/>
  <c r="F16" i="2"/>
  <c r="J16" i="2"/>
  <c r="N16" i="2"/>
  <c r="R16" i="2"/>
  <c r="V16" i="2"/>
  <c r="Z16" i="2"/>
  <c r="AD16" i="2"/>
  <c r="V17" i="2"/>
  <c r="F18" i="2"/>
  <c r="J18" i="2"/>
  <c r="N18" i="2"/>
  <c r="R18" i="2"/>
  <c r="V18" i="2"/>
  <c r="Z18" i="2"/>
  <c r="AD18" i="2"/>
  <c r="F19" i="2"/>
  <c r="J19" i="2"/>
  <c r="N19" i="2"/>
  <c r="R19" i="2"/>
  <c r="V19" i="2"/>
  <c r="Z19" i="2"/>
  <c r="AD19" i="2"/>
  <c r="F20" i="2"/>
  <c r="J20" i="2"/>
  <c r="N20" i="2"/>
  <c r="R20" i="2"/>
  <c r="V20" i="2"/>
  <c r="Z20" i="2"/>
  <c r="AD20" i="2"/>
  <c r="F21" i="2"/>
  <c r="J21" i="2"/>
  <c r="N21" i="2"/>
  <c r="R21" i="2"/>
  <c r="V21" i="2"/>
  <c r="Z21" i="2"/>
  <c r="AD21" i="2"/>
  <c r="F22" i="2"/>
  <c r="J22" i="2"/>
  <c r="N22" i="2"/>
  <c r="R22" i="2"/>
  <c r="V22" i="2"/>
  <c r="Z22" i="2"/>
  <c r="AD22" i="2"/>
  <c r="F23" i="2"/>
  <c r="J23" i="2"/>
  <c r="N23" i="2"/>
  <c r="R23" i="2"/>
  <c r="V23" i="2"/>
  <c r="Z23" i="2"/>
  <c r="AD23" i="2"/>
  <c r="F24" i="2"/>
  <c r="J24" i="2"/>
  <c r="N24" i="2"/>
  <c r="R24" i="2"/>
  <c r="V24" i="2"/>
  <c r="Z24" i="2"/>
  <c r="AD24" i="2"/>
  <c r="F25" i="2"/>
  <c r="J25" i="2"/>
  <c r="N25" i="2"/>
  <c r="R25" i="2"/>
  <c r="V25" i="2"/>
  <c r="Z25" i="2"/>
  <c r="AD25" i="2"/>
  <c r="F26" i="2"/>
  <c r="J26" i="2"/>
  <c r="N26" i="2"/>
  <c r="R26" i="2"/>
  <c r="V26" i="2"/>
  <c r="Z26" i="2"/>
  <c r="AD26" i="2"/>
  <c r="F27" i="2"/>
  <c r="J27" i="2"/>
  <c r="N27" i="2"/>
  <c r="R27" i="2"/>
  <c r="V27" i="2"/>
  <c r="Z27" i="2"/>
  <c r="AD27" i="2"/>
  <c r="F28" i="2"/>
  <c r="J28" i="2"/>
  <c r="N28" i="2"/>
  <c r="R28" i="2"/>
  <c r="V28" i="2"/>
  <c r="Z28" i="2"/>
  <c r="AD28" i="2"/>
  <c r="F29" i="2"/>
  <c r="J29" i="2"/>
  <c r="N29" i="2"/>
  <c r="R29" i="2"/>
  <c r="V29" i="2"/>
  <c r="Z29" i="2"/>
  <c r="AD29" i="2"/>
  <c r="F30" i="2"/>
  <c r="J30" i="2"/>
  <c r="N30" i="2"/>
  <c r="R30" i="2"/>
  <c r="V30" i="2"/>
  <c r="Z30" i="2"/>
  <c r="AD30" i="2"/>
  <c r="F31" i="2"/>
  <c r="J31" i="2"/>
  <c r="N31" i="2"/>
  <c r="R31" i="2"/>
  <c r="V31" i="2"/>
  <c r="Z31" i="2"/>
  <c r="AD31" i="2"/>
  <c r="F32" i="2"/>
  <c r="J32" i="2"/>
  <c r="N32" i="2"/>
  <c r="R32" i="2"/>
  <c r="V32" i="2"/>
  <c r="Z32" i="2"/>
  <c r="AD32" i="2"/>
  <c r="F33" i="2"/>
  <c r="J33" i="2"/>
  <c r="N33" i="2"/>
  <c r="R33" i="2"/>
  <c r="V33" i="2"/>
  <c r="Z33" i="2"/>
  <c r="AD33" i="2"/>
  <c r="F34" i="2"/>
  <c r="J34" i="2"/>
  <c r="N34" i="2"/>
  <c r="R34" i="2"/>
  <c r="V34" i="2"/>
  <c r="Z34" i="2"/>
  <c r="AD34" i="2"/>
  <c r="F35" i="2"/>
  <c r="J35" i="2"/>
  <c r="N35" i="2"/>
  <c r="R35" i="2"/>
  <c r="V35" i="2"/>
  <c r="Z35" i="2"/>
  <c r="AD35" i="2"/>
  <c r="F36" i="2"/>
  <c r="J36" i="2"/>
  <c r="R36" i="2"/>
  <c r="V36" i="2"/>
  <c r="Z36" i="2"/>
  <c r="AD36" i="2"/>
  <c r="F59" i="2" l="1"/>
  <c r="J59" i="2"/>
  <c r="N59" i="2"/>
  <c r="R59" i="2"/>
  <c r="V59" i="2"/>
  <c r="Z59" i="2"/>
  <c r="AH59" i="2"/>
  <c r="AL59" i="2"/>
  <c r="AP59" i="2"/>
  <c r="AT59" i="2"/>
  <c r="BG59" i="2" l="1"/>
  <c r="J52" i="2"/>
  <c r="AT41" i="2" l="1"/>
  <c r="AP41" i="2"/>
  <c r="AL41" i="2"/>
  <c r="AH41" i="2"/>
  <c r="AD41" i="2"/>
  <c r="Z41" i="2"/>
  <c r="V41" i="2"/>
  <c r="R41" i="2"/>
  <c r="AT63" i="2" l="1"/>
  <c r="AP63" i="2"/>
  <c r="Z63" i="2"/>
  <c r="R63" i="2"/>
  <c r="N63" i="2"/>
  <c r="BG63" i="2" l="1"/>
  <c r="N52" i="2"/>
  <c r="F52" i="2"/>
  <c r="BG52" i="2" s="1"/>
  <c r="F56" i="2" l="1"/>
  <c r="F55" i="2"/>
  <c r="F54" i="2"/>
  <c r="F53" i="2"/>
  <c r="N41" i="2"/>
  <c r="J41" i="2"/>
  <c r="F41" i="2"/>
  <c r="BG41" i="2" s="1"/>
  <c r="AH64" i="2" l="1"/>
  <c r="AH65" i="2"/>
  <c r="AH66" i="2"/>
  <c r="AH67" i="2"/>
  <c r="AT17" i="2" l="1"/>
  <c r="BG17" i="2" s="1"/>
  <c r="AL15" i="2" l="1"/>
  <c r="AH15" i="2" l="1"/>
  <c r="BG15" i="2" s="1"/>
  <c r="AP36" i="2" l="1"/>
  <c r="J38" i="2" l="1"/>
  <c r="AL36" i="2" l="1"/>
  <c r="AH36" i="2"/>
  <c r="R66" i="2" l="1"/>
  <c r="AP7" i="2" l="1"/>
  <c r="AT67" i="2" l="1"/>
  <c r="AT66" i="2"/>
  <c r="AT65" i="2"/>
  <c r="AT64" i="2"/>
  <c r="AT61" i="2"/>
  <c r="AT60" i="2"/>
  <c r="AT56" i="2"/>
  <c r="AT55" i="2"/>
  <c r="AT54" i="2"/>
  <c r="AT53" i="2"/>
  <c r="AT38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6" i="2"/>
  <c r="AT14" i="2"/>
  <c r="AT13" i="2"/>
  <c r="AT11" i="2"/>
  <c r="AT10" i="2"/>
  <c r="AT9" i="2"/>
  <c r="AT8" i="2"/>
  <c r="AT7" i="2"/>
  <c r="AP67" i="2"/>
  <c r="AP66" i="2"/>
  <c r="AP65" i="2"/>
  <c r="AP64" i="2"/>
  <c r="AP61" i="2"/>
  <c r="AP60" i="2"/>
  <c r="AP56" i="2"/>
  <c r="AP55" i="2"/>
  <c r="AP54" i="2"/>
  <c r="AP53" i="2"/>
  <c r="AP38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6" i="2"/>
  <c r="AP14" i="2"/>
  <c r="AP13" i="2"/>
  <c r="AP12" i="2"/>
  <c r="AP11" i="2"/>
  <c r="AP10" i="2"/>
  <c r="AP9" i="2"/>
  <c r="AP8" i="2"/>
  <c r="AL67" i="2"/>
  <c r="AL66" i="2"/>
  <c r="AL65" i="2"/>
  <c r="AL64" i="2"/>
  <c r="AL61" i="2"/>
  <c r="AL60" i="2"/>
  <c r="AL56" i="2"/>
  <c r="AL55" i="2"/>
  <c r="AL54" i="2"/>
  <c r="AL53" i="2"/>
  <c r="AL38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6" i="2"/>
  <c r="AL14" i="2"/>
  <c r="AL13" i="2"/>
  <c r="AL12" i="2"/>
  <c r="AL11" i="2"/>
  <c r="AL10" i="2"/>
  <c r="AL9" i="2"/>
  <c r="AL8" i="2"/>
  <c r="AH61" i="2"/>
  <c r="AH60" i="2"/>
  <c r="AH56" i="2"/>
  <c r="AH55" i="2"/>
  <c r="AH54" i="2"/>
  <c r="AH53" i="2"/>
  <c r="AH38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BG23" i="2" s="1"/>
  <c r="AH22" i="2"/>
  <c r="AH21" i="2"/>
  <c r="AH20" i="2"/>
  <c r="AH19" i="2"/>
  <c r="AH18" i="2"/>
  <c r="AH14" i="2"/>
  <c r="AH13" i="2"/>
  <c r="AH12" i="2"/>
  <c r="BG12" i="2" s="1"/>
  <c r="AH11" i="2"/>
  <c r="AH10" i="2"/>
  <c r="AH9" i="2"/>
  <c r="AH8" i="2"/>
  <c r="AH7" i="2"/>
  <c r="AD67" i="2"/>
  <c r="AD66" i="2"/>
  <c r="AD65" i="2"/>
  <c r="AD64" i="2"/>
  <c r="AD61" i="2"/>
  <c r="AD60" i="2"/>
  <c r="AD56" i="2"/>
  <c r="AD55" i="2"/>
  <c r="AD54" i="2"/>
  <c r="AD53" i="2"/>
  <c r="AD38" i="2"/>
  <c r="Z67" i="2"/>
  <c r="Z66" i="2"/>
  <c r="Z65" i="2"/>
  <c r="Z64" i="2"/>
  <c r="Z61" i="2"/>
  <c r="Z60" i="2"/>
  <c r="Z56" i="2"/>
  <c r="Z55" i="2"/>
  <c r="Z54" i="2"/>
  <c r="Z53" i="2"/>
  <c r="Z38" i="2"/>
  <c r="V67" i="2"/>
  <c r="V66" i="2"/>
  <c r="V65" i="2"/>
  <c r="V64" i="2"/>
  <c r="V61" i="2"/>
  <c r="V60" i="2"/>
  <c r="V56" i="2"/>
  <c r="V55" i="2"/>
  <c r="V54" i="2"/>
  <c r="V53" i="2"/>
  <c r="V38" i="2"/>
  <c r="R67" i="2"/>
  <c r="R65" i="2"/>
  <c r="R64" i="2"/>
  <c r="R61" i="2"/>
  <c r="R56" i="2"/>
  <c r="R55" i="2"/>
  <c r="R54" i="2"/>
  <c r="R53" i="2"/>
  <c r="R38" i="2"/>
  <c r="N67" i="2"/>
  <c r="N66" i="2"/>
  <c r="N65" i="2"/>
  <c r="N64" i="2"/>
  <c r="N61" i="2"/>
  <c r="N56" i="2"/>
  <c r="N55" i="2"/>
  <c r="N54" i="2"/>
  <c r="N38" i="2"/>
  <c r="J67" i="2"/>
  <c r="J66" i="2"/>
  <c r="J65" i="2"/>
  <c r="J64" i="2"/>
  <c r="J61" i="2"/>
  <c r="J60" i="2"/>
  <c r="J56" i="2"/>
  <c r="J55" i="2"/>
  <c r="J54" i="2"/>
  <c r="J53" i="2"/>
  <c r="F67" i="2"/>
  <c r="F66" i="2"/>
  <c r="F65" i="2"/>
  <c r="F38" i="2"/>
  <c r="F61" i="2"/>
  <c r="F60" i="2"/>
  <c r="F64" i="2"/>
  <c r="BG18" i="2" l="1"/>
  <c r="BG26" i="2"/>
  <c r="BG9" i="2"/>
  <c r="BG24" i="2"/>
  <c r="BG21" i="2"/>
  <c r="BG13" i="2"/>
  <c r="BG60" i="2"/>
  <c r="BG8" i="2"/>
  <c r="BG20" i="2"/>
  <c r="BG30" i="2"/>
  <c r="BG14" i="2"/>
  <c r="BG16" i="2"/>
  <c r="BG34" i="2"/>
  <c r="BG33" i="2"/>
  <c r="BG31" i="2"/>
  <c r="BG29" i="2"/>
  <c r="BG28" i="2"/>
  <c r="BG25" i="2"/>
  <c r="BG35" i="2"/>
  <c r="BG32" i="2"/>
  <c r="BG27" i="2"/>
  <c r="BG22" i="2"/>
  <c r="BG56" i="2"/>
  <c r="BG55" i="2"/>
  <c r="BG53" i="2"/>
  <c r="BG38" i="2"/>
  <c r="BG61" i="2"/>
  <c r="BG65" i="2"/>
  <c r="BG64" i="2"/>
  <c r="BG54" i="2"/>
  <c r="BG67" i="2"/>
  <c r="BG66" i="2"/>
  <c r="AT36" i="2"/>
  <c r="BG36" i="2" s="1"/>
  <c r="R7" i="2"/>
  <c r="AL7" i="2"/>
  <c r="BG7" i="2" l="1"/>
  <c r="BG69" i="2" s="1"/>
</calcChain>
</file>

<file path=xl/sharedStrings.xml><?xml version="1.0" encoding="utf-8"?>
<sst xmlns="http://schemas.openxmlformats.org/spreadsheetml/2006/main" count="325" uniqueCount="129">
  <si>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</si>
  <si>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</si>
  <si>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</si>
  <si>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</si>
  <si>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</si>
  <si>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</si>
  <si>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</si>
  <si>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</si>
  <si>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</si>
  <si>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</si>
  <si>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</si>
  <si>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</si>
  <si>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</si>
  <si>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</si>
  <si>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</si>
  <si>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</si>
  <si>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</si>
  <si>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</si>
  <si>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</si>
  <si>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</si>
  <si>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</si>
  <si>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</si>
  <si>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</si>
  <si>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</si>
  <si>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</si>
  <si>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</si>
  <si>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</si>
  <si>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</si>
  <si>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</si>
  <si>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</si>
  <si>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</si>
  <si>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</si>
  <si>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</si>
  <si>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</si>
  <si>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</si>
  <si>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</si>
  <si>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</si>
  <si>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</si>
  <si>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Итого за квартал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</si>
  <si>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</si>
  <si>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</si>
  <si>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</si>
  <si>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</si>
  <si>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</si>
  <si>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</si>
  <si>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</si>
  <si>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</si>
  <si>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</si>
  <si>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</si>
  <si>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контракт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</si>
  <si>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</si>
  <si>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</si>
  <si>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</si>
  <si>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</si>
  <si>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</si>
  <si>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Запрос сведений по СМЭВ (СИР) мунуслуги, ответы межвед</t>
  </si>
  <si>
    <t>Работа с таблицами, картами (внесение информации о ЗУ)</t>
  </si>
  <si>
    <t>Регистрация прав на земельные участки, прекращение (аренда, ПБП, собств.)</t>
  </si>
  <si>
    <t>Иные заявления в Росреестр (отзывы заявок, доп. пакеты, регистр. доп. согл.)</t>
  </si>
  <si>
    <t>Размещение информации по аукционам на сайте torgi.gov.ru / на гор. сайте</t>
  </si>
  <si>
    <t xml:space="preserve">1. Калинина, 5, блокированная жилая застройка </t>
  </si>
  <si>
    <t>2. Объекты придорожного сервиса, ул. Кольцевая, 1а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</si>
  <si>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</si>
  <si>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</si>
  <si>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3. Склады, ул. Гастелло, 27б</t>
  </si>
  <si>
    <t>4. Склады, ул. Гастелло, 27г</t>
  </si>
  <si>
    <t>5. Среднеэтажная жилая застройка, ул. Октябрьская, 7</t>
  </si>
  <si>
    <t>межевание, постановка ЗУ на кад. учет</t>
  </si>
  <si>
    <t>постановление об организации аукциона (проект) - 1</t>
  </si>
  <si>
    <t>Межевание ЗУ: сопровождение контракта ООО "ЮграГеосервис"</t>
  </si>
  <si>
    <t>Контракт заключен с ООО "ЮграГеокадастр"</t>
  </si>
  <si>
    <t>6. Среднеэтажная жилая застройка, ул. Лесозаготовителей, 7</t>
  </si>
  <si>
    <t>получение ТУ -6</t>
  </si>
  <si>
    <t>8. Бытовое обслуживание, ул. Железнодорожная, 71</t>
  </si>
  <si>
    <t>межевание, кад. Учет, изменение ВРИ, получение ТУ-5</t>
  </si>
  <si>
    <t>7. Среднеэтажная жилая застройка, ул. Менделеева, 33а (31, 33, 35 - снос)</t>
  </si>
  <si>
    <t>Соглашение о сервитуте, решения об установлении сервитутов</t>
  </si>
  <si>
    <t>Отчет о работе отдела за 2-й квартал 2020 года</t>
  </si>
  <si>
    <t>01.04.2020 - 03.04.2020</t>
  </si>
  <si>
    <t>06.04.2020 - 10.04.2020</t>
  </si>
  <si>
    <t>13.04.2020 - 17.04.2020</t>
  </si>
  <si>
    <t>20.04.2020 - 24.04.2020</t>
  </si>
  <si>
    <t>27.04.2020 - 30.04.2020</t>
  </si>
  <si>
    <t>06.05.2020 - 08.05.2020</t>
  </si>
  <si>
    <t>12.05.2020 - 15.05.2020</t>
  </si>
  <si>
    <t>18.05.2020 - 22.05.2020</t>
  </si>
  <si>
    <t>25.05.2020 - 29.05.2020</t>
  </si>
  <si>
    <t>01.06.2020 - 05.06.2020</t>
  </si>
  <si>
    <t>08.06.2020 - 11.06.2020</t>
  </si>
  <si>
    <t>15.06.2020 - 19.06.2020</t>
  </si>
  <si>
    <t>22.06.2020 - 26.06.2020</t>
  </si>
  <si>
    <t>29.06.2020 - 30.06.2020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</si>
  <si>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подготовки отчетов в ДУГИ по аукционам - 2,                        2. Инф. для подготовки отчетов в ДЭРиПУ адм. города  - 3,          3. Инф. по подготовке отчета о работе отдела - 1                                                        </t>
  </si>
  <si>
    <t>постановление об организации аукциона - 1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</si>
  <si>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 отчета в ДепФин по исп плана меропр,                        2. Инф. для подгот отчета в ДЭРиПУ по показателям эффективн                                                              </t>
  </si>
  <si>
    <t>1. Подготовка информ по мерам поддержки субъектам МиСП - для С.Д. Голина (совещание),                                                                  2. Инф по пашне в ДЭРиПУ - для подгот сводн ответа в Деппром,  3. Инф по ВРИ ЗУ земель с/х и промышл - для кад оценки</t>
  </si>
  <si>
    <t>межевание, кад. учет, изменение ВРИ, получение ТУ-5</t>
  </si>
  <si>
    <t>Согласование внесения изменений в Портфель проектов - 1</t>
  </si>
  <si>
    <t>1. Инф по дог аренды КФХ Беккер - в Думу (справка),                        2. Инф по ВРИ ЗУ земель с/х и промышл - для кад оценки,                3. Инф об эффективн использ земель - по запросу счетной палаты РФ - в ДУГИ ХМАО и в ДепФин ХМАО,                                                  4. Инфпо площадям для жилья -в Депстрой ХМАО</t>
  </si>
  <si>
    <t>извещение о провед аукц -1, в газету -1, на сайты -2</t>
  </si>
  <si>
    <t xml:space="preserve">1. Инф по выпадающим доходам - в ДУГИ ХМАО по доп мерам                                           2. Инф по ВРИ ЗУ земель с/х и промышл - для кад оценки,                           3. Инф. к отчету по аукционам, прил. 1 - в ДУГИ ХМАО,                      4. Инф. к отчету по мун. услугам - в ДЭРиПУ,                                                5. Инф по услугам в электр виде - в ДУГИ ХМАО        </t>
  </si>
  <si>
    <t xml:space="preserve">1. Инф по ВРИ ЗУ земель с/х и промышл - для кад оценки,                                 </t>
  </si>
  <si>
    <t>внес изм в Учет - 2, пров плат - 2, разноска плат - 0, пров ЮЛ на банкротство - 0</t>
  </si>
  <si>
    <t>получение ТУ -1</t>
  </si>
  <si>
    <t>получение ТУ -2</t>
  </si>
  <si>
    <t>получение ТУ -3</t>
  </si>
  <si>
    <t>получение ТУ -4</t>
  </si>
  <si>
    <t>консультации по аукциону</t>
  </si>
  <si>
    <t>публикация Извещения в газете и на сайтах</t>
  </si>
  <si>
    <t>1. Инф. к отчету по аукционам, прил. 1 - в ДУГИ ХМАО,                                                                 2. Инф. к отчету в ИСУП по схемам ЗУ - в ДУГИ ХМАО,                3. Инф. к отч. в ИСУП по  услугам в эл. виде - в ДУГИ ХМАО</t>
  </si>
  <si>
    <t>Прием заявки -1, проверка задаатка -1, протокол рассмотрения заявок -1, размещение на сайтах -2</t>
  </si>
  <si>
    <t>получение ТУ -5</t>
  </si>
  <si>
    <t>Договор аренды -1, сопроводительное письмо -1</t>
  </si>
  <si>
    <t>1. Инф. к отч. в ИСУП по  услугам в эл. виде - в ДУГИ ХМАО</t>
  </si>
  <si>
    <t xml:space="preserve">1. Инф. к отчету по аукционам, прил. 1 - в ДУГИ ХМАО,                 2. Инф. к отчету по аукционам, прил. 2 - в ДУГИ ХМАО,                  3. Инф. к отчету по аукционам, прил. 3 - в ДУГИ ХМАО,                                                                        4. Инф. к отчету в ИСУП по схемам ЗУ - в ДУГИ ХМАО              </t>
  </si>
  <si>
    <t>Выдача договора - для подписания</t>
  </si>
  <si>
    <t>Аукцион завершен</t>
  </si>
  <si>
    <t>Государственная регистрация договора аренды - 1, выдача документов</t>
  </si>
  <si>
    <t>Прием заявки -1, проверка задаатка -1</t>
  </si>
  <si>
    <t>Протокол рассмотрения заявок -1, размещение на сайтах -2</t>
  </si>
  <si>
    <t xml:space="preserve">1. Инф по ВРИ ЗУ земель с/х и промышл - для кад оценки,    2. Таблица для УЖП (ответ на письмо)                             </t>
  </si>
  <si>
    <t xml:space="preserve">1. Инф для подгот отчета в ДУГИ ХМАО - по отсрочке,                     2. Подгот инф для проверки Росреестра - перечень закл дог.,       3. Подгот инф по предписанию прокуратуры - перечень догов.          4. Подготовка таблицы для ЦИО                </t>
  </si>
  <si>
    <t>извещение о проведении аукциона - 1</t>
  </si>
  <si>
    <t>10. Малоэтажная жилая застройка, ул. Лесная, 10</t>
  </si>
  <si>
    <t>извещение о проведении аукциона -1</t>
  </si>
  <si>
    <t>подготовка извещения о проведении аукциона</t>
  </si>
  <si>
    <t>прием заявок - 2, консультации по аукциону</t>
  </si>
  <si>
    <t>аукциона</t>
  </si>
  <si>
    <t>Начальник отдела земельных ресурсов по работе с юридическими лицами ДМСиГ                   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</si>
</sst>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99FFCC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1"/>
  <sheetViews>
    <sheetView tabSelected="1" zoomScale="90" zoomScaleNormal="90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BM61" sqref="BM61"/>
    </sheetView>
  </sheetViews>
  <sheetFormatPr defaultColWidth="9.42578125" defaultRowHeight="14.25" x14ac:dyDescent="0.2"/>
  <cols>
    <col min="1" max="1" width="5.5703125" style="3" customWidth="1"/>
    <col min="2" max="2" width="125.5703125" style="3" customWidth="1"/>
    <col min="3" max="3" width="14.140625" style="3" hidden="1" customWidth="1"/>
    <col min="4" max="4" width="17.140625" style="3" hidden="1" customWidth="1"/>
    <col min="5" max="5" width="12" style="4" hidden="1" customWidth="1"/>
    <col min="6" max="6" width="11.5703125" style="4" hidden="1" customWidth="1"/>
    <col min="7" max="7" width="11.85546875" style="3" hidden="1" customWidth="1"/>
    <col min="8" max="8" width="17.140625" style="3" hidden="1" customWidth="1"/>
    <col min="9" max="9" width="12" style="4" hidden="1" customWidth="1"/>
    <col min="10" max="10" width="12.85546875" style="27" hidden="1" customWidth="1"/>
    <col min="11" max="11" width="11.85546875" style="3" hidden="1" customWidth="1"/>
    <col min="12" max="12" width="17" style="3" hidden="1" customWidth="1"/>
    <col min="13" max="13" width="11.5703125" style="4" hidden="1" customWidth="1"/>
    <col min="14" max="14" width="13.5703125" style="27" hidden="1" customWidth="1"/>
    <col min="15" max="15" width="11.85546875" style="3" hidden="1" customWidth="1"/>
    <col min="16" max="16" width="17.140625" style="3" hidden="1" customWidth="1"/>
    <col min="17" max="17" width="12" style="4" hidden="1" customWidth="1"/>
    <col min="18" max="18" width="13.28515625" style="4" hidden="1" customWidth="1"/>
    <col min="19" max="19" width="11.85546875" style="3" hidden="1" customWidth="1"/>
    <col min="20" max="20" width="17.140625" style="3" hidden="1" customWidth="1"/>
    <col min="21" max="21" width="12" style="4" hidden="1" customWidth="1"/>
    <col min="22" max="22" width="12.85546875" style="27" hidden="1" customWidth="1"/>
    <col min="23" max="23" width="11.85546875" style="3" hidden="1" customWidth="1"/>
    <col min="24" max="24" width="17.140625" style="3" hidden="1" customWidth="1"/>
    <col min="25" max="25" width="12" style="4" hidden="1" customWidth="1"/>
    <col min="26" max="26" width="11.5703125" style="27" hidden="1" customWidth="1"/>
    <col min="27" max="27" width="11.85546875" style="3" hidden="1" customWidth="1"/>
    <col min="28" max="28" width="17.140625" style="3" hidden="1" customWidth="1"/>
    <col min="29" max="29" width="12" style="4" hidden="1" customWidth="1"/>
    <col min="30" max="30" width="11.5703125" style="27" hidden="1" customWidth="1"/>
    <col min="31" max="31" width="11.85546875" style="3" hidden="1" customWidth="1"/>
    <col min="32" max="32" width="17.140625" style="3" hidden="1" customWidth="1"/>
    <col min="33" max="33" width="12" style="4" hidden="1" customWidth="1"/>
    <col min="34" max="34" width="11.5703125" style="27" hidden="1" customWidth="1"/>
    <col min="35" max="35" width="11.85546875" style="3" hidden="1" customWidth="1"/>
    <col min="36" max="36" width="17.140625" style="3" hidden="1" customWidth="1"/>
    <col min="37" max="37" width="12" style="4" hidden="1" customWidth="1"/>
    <col min="38" max="38" width="12.140625" style="27" hidden="1" customWidth="1"/>
    <col min="39" max="39" width="11.85546875" style="3" hidden="1" customWidth="1"/>
    <col min="40" max="40" width="17.140625" style="3" hidden="1" customWidth="1"/>
    <col min="41" max="41" width="12" style="4" hidden="1" customWidth="1"/>
    <col min="42" max="42" width="12.5703125" style="27" hidden="1" customWidth="1"/>
    <col min="43" max="43" width="11.85546875" style="3" hidden="1" customWidth="1"/>
    <col min="44" max="44" width="17.140625" style="3" hidden="1" customWidth="1"/>
    <col min="45" max="45" width="12" style="4" hidden="1" customWidth="1"/>
    <col min="46" max="46" width="12" style="27" hidden="1" customWidth="1"/>
    <col min="47" max="47" width="11.85546875" style="3" hidden="1" customWidth="1"/>
    <col min="48" max="48" width="0.140625" style="3" hidden="1" customWidth="1"/>
    <col min="49" max="49" width="0.140625" style="4" hidden="1" customWidth="1"/>
    <col min="50" max="50" width="11.7109375" style="27" hidden="1" customWidth="1"/>
    <col min="51" max="51" width="11.85546875" style="3" hidden="1" customWidth="1"/>
    <col min="52" max="52" width="17.140625" style="3" hidden="1" customWidth="1"/>
    <col min="53" max="53" width="11.7109375" style="4" hidden="1" customWidth="1"/>
    <col min="54" max="54" width="11.7109375" style="27" hidden="1" customWidth="1"/>
    <col min="55" max="55" width="11.85546875" style="3" hidden="1" customWidth="1"/>
    <col min="56" max="56" width="17.140625" style="3" hidden="1" customWidth="1"/>
    <col min="57" max="57" width="11.7109375" style="4" hidden="1" customWidth="1"/>
    <col min="58" max="58" width="8.28515625" style="27" hidden="1" customWidth="1"/>
    <col min="59" max="59" width="15" style="4" customWidth="1"/>
    <col min="60" max="60" width="7.42578125" style="3" customWidth="1"/>
    <col min="61" max="61" width="9.28515625" style="3" customWidth="1"/>
    <col min="62" max="16384" width="9.42578125" style="3"/>
  </cols>
  <sheetData>
    <row r="1" spans="1:59" ht="12.75" customHeight="1" x14ac:dyDescent="0.2"/>
    <row r="2" spans="1:59" ht="18.75" customHeight="1" x14ac:dyDescent="0.2">
      <c r="B2" s="121" t="s">
        <v>77</v>
      </c>
      <c r="C2" s="121"/>
      <c r="D2" s="121"/>
      <c r="E2" s="121"/>
      <c r="F2" s="121"/>
      <c r="G2" s="84"/>
      <c r="H2" s="33"/>
      <c r="I2" s="84"/>
      <c r="J2" s="34"/>
      <c r="K2" s="84"/>
      <c r="L2" s="33"/>
      <c r="M2" s="33"/>
      <c r="N2" s="34"/>
      <c r="O2" s="86"/>
      <c r="P2" s="86"/>
      <c r="Q2" s="86"/>
      <c r="R2" s="86"/>
      <c r="S2" s="88"/>
      <c r="T2" s="33"/>
      <c r="U2" s="33"/>
      <c r="V2" s="34"/>
      <c r="W2" s="90"/>
      <c r="X2" s="38"/>
      <c r="Y2" s="38"/>
      <c r="Z2" s="34"/>
      <c r="AA2" s="92"/>
      <c r="AB2" s="33"/>
      <c r="AC2" s="33"/>
      <c r="AD2" s="34"/>
      <c r="AE2" s="94"/>
      <c r="AF2" s="33"/>
      <c r="AG2" s="33"/>
      <c r="AH2" s="34"/>
      <c r="AI2" s="96"/>
      <c r="AJ2" s="33"/>
      <c r="AK2" s="33"/>
      <c r="AL2" s="34"/>
      <c r="AM2" s="98"/>
      <c r="AN2" s="33"/>
      <c r="AO2" s="70"/>
      <c r="AP2" s="34"/>
      <c r="AQ2" s="79"/>
      <c r="AR2" s="33"/>
      <c r="AS2" s="33"/>
      <c r="AT2" s="34"/>
      <c r="AU2" s="81"/>
      <c r="AV2" s="33"/>
      <c r="AW2" s="33"/>
      <c r="AX2" s="68">
        <f>AU2+AV2+AW2</f>
        <v>0</v>
      </c>
      <c r="AY2" s="81"/>
      <c r="AZ2" s="81"/>
      <c r="BA2" s="81"/>
      <c r="BB2" s="68">
        <f>AY2+AZ2+BA2</f>
        <v>0</v>
      </c>
      <c r="BC2" s="81"/>
      <c r="BD2" s="81"/>
      <c r="BE2" s="81"/>
      <c r="BF2" s="68">
        <f>BC2+BD2+BE2</f>
        <v>0</v>
      </c>
      <c r="BG2" s="103">
        <f>F2+J2+N2+R2+V2+Z2+AD2+AH2+AL2+AP2+AT2</f>
        <v>0</v>
      </c>
    </row>
    <row r="3" spans="1:59" ht="12.75" customHeight="1" x14ac:dyDescent="0.35">
      <c r="A3" s="9"/>
      <c r="B3" s="10"/>
      <c r="C3" s="11"/>
      <c r="D3" s="11"/>
      <c r="E3" s="11"/>
      <c r="F3" s="11"/>
      <c r="G3" s="11"/>
      <c r="H3" s="11"/>
      <c r="I3" s="11"/>
      <c r="J3" s="28"/>
      <c r="K3" s="11"/>
      <c r="L3" s="11"/>
      <c r="M3" s="11"/>
      <c r="N3" s="28"/>
      <c r="O3" s="11"/>
      <c r="P3" s="11"/>
      <c r="Q3" s="11"/>
      <c r="R3" s="11"/>
      <c r="S3" s="11"/>
      <c r="T3" s="11"/>
      <c r="U3" s="11"/>
      <c r="V3" s="28"/>
      <c r="W3" s="11"/>
      <c r="X3" s="11"/>
      <c r="Y3" s="11"/>
      <c r="Z3" s="28"/>
      <c r="AA3" s="11"/>
      <c r="AB3" s="11"/>
      <c r="AC3" s="11"/>
      <c r="AD3" s="28"/>
      <c r="AE3" s="11"/>
      <c r="AF3" s="11"/>
      <c r="AG3" s="11"/>
      <c r="AH3" s="28"/>
      <c r="AI3" s="11"/>
      <c r="AJ3" s="11"/>
      <c r="AK3" s="11"/>
      <c r="AL3" s="28"/>
      <c r="AM3" s="11"/>
      <c r="AN3" s="11"/>
      <c r="AO3" s="11"/>
      <c r="AP3" s="28"/>
      <c r="AQ3" s="11"/>
      <c r="AR3" s="11"/>
      <c r="AS3" s="11"/>
      <c r="AT3" s="28"/>
      <c r="AU3" s="11"/>
      <c r="AV3" s="11"/>
      <c r="AW3" s="11"/>
      <c r="AX3" s="28"/>
      <c r="AY3" s="11"/>
      <c r="AZ3" s="11"/>
      <c r="BA3" s="11"/>
      <c r="BB3" s="28"/>
      <c r="BC3" s="11"/>
      <c r="BD3" s="11"/>
      <c r="BE3" s="11"/>
      <c r="BF3" s="28"/>
      <c r="BG3" s="11"/>
    </row>
    <row r="4" spans="1:59" s="7" customFormat="1" ht="15" customHeight="1" x14ac:dyDescent="0.25">
      <c r="A4" s="5" t="s">
        <v>0</v>
      </c>
      <c r="B4" s="6" t="s">
        <v>9</v>
      </c>
      <c r="C4" s="112" t="s">
        <v>78</v>
      </c>
      <c r="D4" s="113"/>
      <c r="E4" s="113"/>
      <c r="F4" s="122" t="s">
        <v>17</v>
      </c>
      <c r="G4" s="112" t="s">
        <v>79</v>
      </c>
      <c r="H4" s="113"/>
      <c r="I4" s="113"/>
      <c r="J4" s="114" t="s">
        <v>17</v>
      </c>
      <c r="K4" s="112" t="s">
        <v>80</v>
      </c>
      <c r="L4" s="113"/>
      <c r="M4" s="113"/>
      <c r="N4" s="114" t="s">
        <v>17</v>
      </c>
      <c r="O4" s="112" t="s">
        <v>81</v>
      </c>
      <c r="P4" s="113"/>
      <c r="Q4" s="113"/>
      <c r="R4" s="122" t="s">
        <v>17</v>
      </c>
      <c r="S4" s="112" t="s">
        <v>82</v>
      </c>
      <c r="T4" s="113"/>
      <c r="U4" s="113"/>
      <c r="V4" s="114" t="s">
        <v>17</v>
      </c>
      <c r="W4" s="112" t="s">
        <v>83</v>
      </c>
      <c r="X4" s="113"/>
      <c r="Y4" s="113"/>
      <c r="Z4" s="114" t="s">
        <v>17</v>
      </c>
      <c r="AA4" s="112" t="s">
        <v>84</v>
      </c>
      <c r="AB4" s="113"/>
      <c r="AC4" s="113"/>
      <c r="AD4" s="114" t="s">
        <v>17</v>
      </c>
      <c r="AE4" s="112" t="s">
        <v>85</v>
      </c>
      <c r="AF4" s="113"/>
      <c r="AG4" s="113"/>
      <c r="AH4" s="114" t="s">
        <v>17</v>
      </c>
      <c r="AI4" s="112" t="s">
        <v>86</v>
      </c>
      <c r="AJ4" s="113"/>
      <c r="AK4" s="113"/>
      <c r="AL4" s="114" t="s">
        <v>17</v>
      </c>
      <c r="AM4" s="112" t="s">
        <v>87</v>
      </c>
      <c r="AN4" s="113"/>
      <c r="AO4" s="113"/>
      <c r="AP4" s="114" t="s">
        <v>17</v>
      </c>
      <c r="AQ4" s="112" t="s">
        <v>88</v>
      </c>
      <c r="AR4" s="113"/>
      <c r="AS4" s="113"/>
      <c r="AT4" s="114" t="s">
        <v>17</v>
      </c>
      <c r="AU4" s="112" t="s">
        <v>89</v>
      </c>
      <c r="AV4" s="113"/>
      <c r="AW4" s="113"/>
      <c r="AX4" s="114" t="s">
        <v>17</v>
      </c>
      <c r="AY4" s="112" t="s">
        <v>90</v>
      </c>
      <c r="AZ4" s="113"/>
      <c r="BA4" s="113"/>
      <c r="BB4" s="114" t="s">
        <v>17</v>
      </c>
      <c r="BC4" s="112" t="s">
        <v>91</v>
      </c>
      <c r="BD4" s="113"/>
      <c r="BE4" s="113"/>
      <c r="BF4" s="114" t="s">
        <v>17</v>
      </c>
      <c r="BG4" s="122" t="s">
        <v>38</v>
      </c>
    </row>
    <row r="5" spans="1:59" s="7" customFormat="1" ht="15" customHeight="1" x14ac:dyDescent="0.25">
      <c r="A5" s="5"/>
      <c r="B5" s="6"/>
      <c r="C5" s="13" t="s">
        <v>15</v>
      </c>
      <c r="D5" s="13" t="s">
        <v>54</v>
      </c>
      <c r="E5" s="14" t="s">
        <v>16</v>
      </c>
      <c r="F5" s="122"/>
      <c r="G5" s="13" t="s">
        <v>15</v>
      </c>
      <c r="H5" s="13" t="s">
        <v>54</v>
      </c>
      <c r="I5" s="14" t="s">
        <v>16</v>
      </c>
      <c r="J5" s="114"/>
      <c r="K5" s="13" t="s">
        <v>15</v>
      </c>
      <c r="L5" s="13" t="s">
        <v>54</v>
      </c>
      <c r="M5" s="14" t="s">
        <v>16</v>
      </c>
      <c r="N5" s="114"/>
      <c r="O5" s="13" t="s">
        <v>15</v>
      </c>
      <c r="P5" s="13" t="s">
        <v>54</v>
      </c>
      <c r="Q5" s="14" t="s">
        <v>16</v>
      </c>
      <c r="R5" s="122"/>
      <c r="S5" s="13" t="s">
        <v>15</v>
      </c>
      <c r="T5" s="13" t="s">
        <v>54</v>
      </c>
      <c r="U5" s="14" t="s">
        <v>16</v>
      </c>
      <c r="V5" s="114"/>
      <c r="W5" s="13" t="s">
        <v>15</v>
      </c>
      <c r="X5" s="13" t="s">
        <v>54</v>
      </c>
      <c r="Y5" s="14" t="s">
        <v>16</v>
      </c>
      <c r="Z5" s="114"/>
      <c r="AA5" s="13" t="s">
        <v>15</v>
      </c>
      <c r="AB5" s="13" t="s">
        <v>54</v>
      </c>
      <c r="AC5" s="14" t="s">
        <v>16</v>
      </c>
      <c r="AD5" s="114"/>
      <c r="AE5" s="13" t="s">
        <v>15</v>
      </c>
      <c r="AF5" s="13" t="s">
        <v>54</v>
      </c>
      <c r="AG5" s="14" t="s">
        <v>16</v>
      </c>
      <c r="AH5" s="114"/>
      <c r="AI5" s="13" t="s">
        <v>15</v>
      </c>
      <c r="AJ5" s="13" t="s">
        <v>54</v>
      </c>
      <c r="AK5" s="14" t="s">
        <v>16</v>
      </c>
      <c r="AL5" s="114"/>
      <c r="AM5" s="13" t="s">
        <v>15</v>
      </c>
      <c r="AN5" s="13" t="s">
        <v>54</v>
      </c>
      <c r="AO5" s="14" t="s">
        <v>16</v>
      </c>
      <c r="AP5" s="114"/>
      <c r="AQ5" s="13" t="s">
        <v>15</v>
      </c>
      <c r="AR5" s="13" t="s">
        <v>54</v>
      </c>
      <c r="AS5" s="14" t="s">
        <v>16</v>
      </c>
      <c r="AT5" s="114"/>
      <c r="AU5" s="13" t="s">
        <v>15</v>
      </c>
      <c r="AV5" s="13" t="s">
        <v>54</v>
      </c>
      <c r="AW5" s="14" t="s">
        <v>16</v>
      </c>
      <c r="AX5" s="114"/>
      <c r="AY5" s="13" t="s">
        <v>15</v>
      </c>
      <c r="AZ5" s="13" t="s">
        <v>54</v>
      </c>
      <c r="BA5" s="14" t="s">
        <v>16</v>
      </c>
      <c r="BB5" s="114"/>
      <c r="BC5" s="13" t="s">
        <v>15</v>
      </c>
      <c r="BD5" s="13" t="s">
        <v>54</v>
      </c>
      <c r="BE5" s="14" t="s">
        <v>16</v>
      </c>
      <c r="BF5" s="114"/>
      <c r="BG5" s="122"/>
    </row>
    <row r="6" spans="1:59" ht="18.75" customHeight="1" x14ac:dyDescent="0.2">
      <c r="A6" s="15">
        <v>1</v>
      </c>
      <c r="B6" s="17" t="s">
        <v>1</v>
      </c>
      <c r="C6" s="108" t="s">
        <v>18</v>
      </c>
      <c r="D6" s="108"/>
      <c r="E6" s="108"/>
      <c r="F6" s="35"/>
      <c r="G6" s="108" t="s">
        <v>18</v>
      </c>
      <c r="H6" s="108"/>
      <c r="I6" s="108"/>
      <c r="J6" s="29"/>
      <c r="K6" s="108" t="s">
        <v>18</v>
      </c>
      <c r="L6" s="108"/>
      <c r="M6" s="108"/>
      <c r="N6" s="29"/>
      <c r="O6" s="108" t="s">
        <v>18</v>
      </c>
      <c r="P6" s="108"/>
      <c r="Q6" s="108"/>
      <c r="R6" s="35"/>
      <c r="S6" s="108" t="s">
        <v>18</v>
      </c>
      <c r="T6" s="108"/>
      <c r="U6" s="108"/>
      <c r="V6" s="29"/>
      <c r="W6" s="108" t="s">
        <v>18</v>
      </c>
      <c r="X6" s="108"/>
      <c r="Y6" s="108"/>
      <c r="Z6" s="29"/>
      <c r="AA6" s="108" t="s">
        <v>18</v>
      </c>
      <c r="AB6" s="108"/>
      <c r="AC6" s="108"/>
      <c r="AD6" s="29"/>
      <c r="AE6" s="108" t="s">
        <v>18</v>
      </c>
      <c r="AF6" s="108"/>
      <c r="AG6" s="108"/>
      <c r="AH6" s="29"/>
      <c r="AI6" s="108" t="s">
        <v>18</v>
      </c>
      <c r="AJ6" s="108"/>
      <c r="AK6" s="108"/>
      <c r="AL6" s="29"/>
      <c r="AM6" s="108" t="s">
        <v>18</v>
      </c>
      <c r="AN6" s="108"/>
      <c r="AO6" s="108"/>
      <c r="AP6" s="29"/>
      <c r="AQ6" s="108" t="s">
        <v>18</v>
      </c>
      <c r="AR6" s="108"/>
      <c r="AS6" s="108"/>
      <c r="AT6" s="29"/>
      <c r="AU6" s="108" t="s">
        <v>18</v>
      </c>
      <c r="AV6" s="108"/>
      <c r="AW6" s="108"/>
      <c r="AX6" s="30"/>
      <c r="AY6" s="108" t="s">
        <v>18</v>
      </c>
      <c r="AZ6" s="108"/>
      <c r="BA6" s="108"/>
      <c r="BB6" s="30"/>
      <c r="BC6" s="108" t="s">
        <v>18</v>
      </c>
      <c r="BD6" s="108"/>
      <c r="BE6" s="108"/>
      <c r="BF6" s="30"/>
      <c r="BG6" s="35"/>
    </row>
    <row r="7" spans="1:59" ht="18.75" customHeight="1" x14ac:dyDescent="0.2">
      <c r="A7" s="15">
        <v>2</v>
      </c>
      <c r="B7" s="18" t="s">
        <v>10</v>
      </c>
      <c r="C7" s="2"/>
      <c r="D7" s="55"/>
      <c r="E7" s="47"/>
      <c r="F7" s="30">
        <f>C7+D7+E7</f>
        <v>0</v>
      </c>
      <c r="G7" s="83"/>
      <c r="H7" s="55"/>
      <c r="I7" s="83"/>
      <c r="J7" s="30">
        <f>G7+H7+I7</f>
        <v>0</v>
      </c>
      <c r="K7" s="83"/>
      <c r="L7" s="69"/>
      <c r="M7" s="43"/>
      <c r="N7" s="30">
        <f>K7+L7+M7</f>
        <v>0</v>
      </c>
      <c r="O7" s="85"/>
      <c r="P7" s="85"/>
      <c r="Q7" s="85"/>
      <c r="R7" s="85">
        <f>O7+P7+Q7</f>
        <v>0</v>
      </c>
      <c r="S7" s="87"/>
      <c r="T7" s="69"/>
      <c r="U7" s="2"/>
      <c r="V7" s="30">
        <f>S7+T7+U7</f>
        <v>0</v>
      </c>
      <c r="W7" s="89"/>
      <c r="X7" s="69"/>
      <c r="Y7" s="69">
        <v>2</v>
      </c>
      <c r="Z7" s="30">
        <f>W7+X7+Y7</f>
        <v>2</v>
      </c>
      <c r="AA7" s="91"/>
      <c r="AB7" s="80"/>
      <c r="AC7" s="80">
        <v>1</v>
      </c>
      <c r="AD7" s="30">
        <f>AA7+AB7+AC7</f>
        <v>1</v>
      </c>
      <c r="AE7" s="93"/>
      <c r="AF7" s="69"/>
      <c r="AG7" s="69">
        <v>1</v>
      </c>
      <c r="AH7" s="30">
        <f>AE7+AF7+AG7</f>
        <v>1</v>
      </c>
      <c r="AI7" s="95"/>
      <c r="AJ7" s="69"/>
      <c r="AK7" s="69">
        <v>2</v>
      </c>
      <c r="AL7" s="30">
        <f>AI7+AJ7+AK7</f>
        <v>2</v>
      </c>
      <c r="AM7" s="97"/>
      <c r="AN7" s="69"/>
      <c r="AO7" s="69"/>
      <c r="AP7" s="30">
        <f>AM7+AN7+AO7</f>
        <v>0</v>
      </c>
      <c r="AQ7" s="78"/>
      <c r="AR7" s="69"/>
      <c r="AS7" s="69"/>
      <c r="AT7" s="30">
        <f>AQ7+AR7+AS7</f>
        <v>0</v>
      </c>
      <c r="AU7" s="80"/>
      <c r="AV7" s="69"/>
      <c r="AW7" s="69">
        <v>2</v>
      </c>
      <c r="AX7" s="68">
        <f>AU7+AV7+AW7</f>
        <v>2</v>
      </c>
      <c r="AY7" s="80"/>
      <c r="AZ7" s="80"/>
      <c r="BA7" s="80"/>
      <c r="BB7" s="68">
        <f>AY7+AZ7+BA7</f>
        <v>0</v>
      </c>
      <c r="BC7" s="80"/>
      <c r="BD7" s="80"/>
      <c r="BE7" s="80">
        <v>4</v>
      </c>
      <c r="BF7" s="68">
        <f>BC7+BD7+BE7</f>
        <v>4</v>
      </c>
      <c r="BG7" s="103">
        <f t="shared" ref="BG7:BG36" si="0">F7+J7+N7+R7+V7+Z7+AD7+AH7+AL7+AP7+AT7+AX7+BB7+BF7</f>
        <v>12</v>
      </c>
    </row>
    <row r="8" spans="1:59" ht="19.5" customHeight="1" x14ac:dyDescent="0.2">
      <c r="A8" s="15">
        <v>3</v>
      </c>
      <c r="B8" s="18" t="s">
        <v>11</v>
      </c>
      <c r="C8" s="2"/>
      <c r="D8" s="55"/>
      <c r="E8" s="47"/>
      <c r="F8" s="30">
        <f>C8+D8+E8</f>
        <v>0</v>
      </c>
      <c r="G8" s="83"/>
      <c r="H8" s="55"/>
      <c r="I8" s="83"/>
      <c r="J8" s="30">
        <f>G8+H8+I8</f>
        <v>0</v>
      </c>
      <c r="K8" s="83"/>
      <c r="L8" s="69"/>
      <c r="M8" s="2"/>
      <c r="N8" s="30">
        <f>K8+L8+M8</f>
        <v>0</v>
      </c>
      <c r="O8" s="85"/>
      <c r="P8" s="85"/>
      <c r="Q8" s="85"/>
      <c r="R8" s="85">
        <f>O8+P8+Q8</f>
        <v>0</v>
      </c>
      <c r="S8" s="87"/>
      <c r="T8" s="69"/>
      <c r="U8" s="2"/>
      <c r="V8" s="30">
        <f>S8+T8+U8</f>
        <v>0</v>
      </c>
      <c r="W8" s="89"/>
      <c r="X8" s="69"/>
      <c r="Y8" s="69">
        <v>1</v>
      </c>
      <c r="Z8" s="30">
        <f>W8+X8+Y8</f>
        <v>1</v>
      </c>
      <c r="AA8" s="91"/>
      <c r="AB8" s="80"/>
      <c r="AC8" s="80">
        <v>1</v>
      </c>
      <c r="AD8" s="30">
        <f>AA8+AB8+AC8</f>
        <v>1</v>
      </c>
      <c r="AE8" s="93"/>
      <c r="AF8" s="69"/>
      <c r="AG8" s="69">
        <v>2</v>
      </c>
      <c r="AH8" s="30">
        <f>AE8+AF8+AG8</f>
        <v>2</v>
      </c>
      <c r="AI8" s="95"/>
      <c r="AJ8" s="69"/>
      <c r="AK8" s="69">
        <v>3</v>
      </c>
      <c r="AL8" s="30">
        <f>AI8+AJ8+AK8</f>
        <v>3</v>
      </c>
      <c r="AM8" s="97"/>
      <c r="AN8" s="69"/>
      <c r="AO8" s="69"/>
      <c r="AP8" s="30">
        <f>AM8+AN8+AO8</f>
        <v>0</v>
      </c>
      <c r="AQ8" s="78"/>
      <c r="AR8" s="69"/>
      <c r="AS8" s="69"/>
      <c r="AT8" s="30">
        <f>AQ8+AR8+AS8</f>
        <v>0</v>
      </c>
      <c r="AU8" s="80"/>
      <c r="AV8" s="69"/>
      <c r="AW8" s="69">
        <v>4</v>
      </c>
      <c r="AX8" s="68">
        <f t="shared" ref="AX8:AX36" si="1">AU8+AV8+AW8</f>
        <v>4</v>
      </c>
      <c r="AY8" s="80"/>
      <c r="AZ8" s="80"/>
      <c r="BA8" s="80">
        <v>4</v>
      </c>
      <c r="BB8" s="68">
        <f t="shared" ref="BB8:BB36" si="2">AY8+AZ8+BA8</f>
        <v>4</v>
      </c>
      <c r="BC8" s="80"/>
      <c r="BD8" s="80"/>
      <c r="BE8" s="80">
        <v>6</v>
      </c>
      <c r="BF8" s="68">
        <f t="shared" ref="BF8:BF36" si="3">BC8+BD8+BE8</f>
        <v>6</v>
      </c>
      <c r="BG8" s="103">
        <f t="shared" si="0"/>
        <v>21</v>
      </c>
    </row>
    <row r="9" spans="1:59" ht="17.25" customHeight="1" x14ac:dyDescent="0.2">
      <c r="A9" s="15">
        <v>4</v>
      </c>
      <c r="B9" s="18" t="s">
        <v>12</v>
      </c>
      <c r="C9" s="2"/>
      <c r="D9" s="55"/>
      <c r="E9" s="47"/>
      <c r="F9" s="30">
        <f t="shared" ref="F9:F64" si="4">C9+D9+E9</f>
        <v>0</v>
      </c>
      <c r="G9" s="83"/>
      <c r="H9" s="55"/>
      <c r="I9" s="83"/>
      <c r="J9" s="30">
        <f t="shared" ref="J9:J16" si="5">G9+H9+I9</f>
        <v>0</v>
      </c>
      <c r="K9" s="83"/>
      <c r="L9" s="69"/>
      <c r="M9" s="2"/>
      <c r="N9" s="30">
        <f t="shared" ref="N9:N16" si="6">K9+L9+M9</f>
        <v>0</v>
      </c>
      <c r="O9" s="85"/>
      <c r="P9" s="85"/>
      <c r="Q9" s="85"/>
      <c r="R9" s="85">
        <f t="shared" ref="R9:R16" si="7">O9+P9+Q9</f>
        <v>0</v>
      </c>
      <c r="S9" s="87"/>
      <c r="T9" s="69"/>
      <c r="U9" s="2"/>
      <c r="V9" s="30">
        <f t="shared" ref="V9:V16" si="8">S9+T9+U9</f>
        <v>0</v>
      </c>
      <c r="W9" s="89"/>
      <c r="X9" s="69"/>
      <c r="Y9" s="69"/>
      <c r="Z9" s="30">
        <f t="shared" ref="Z9:Z17" si="9">W9+X9+Y9</f>
        <v>0</v>
      </c>
      <c r="AA9" s="91"/>
      <c r="AB9" s="80"/>
      <c r="AC9" s="80">
        <v>10</v>
      </c>
      <c r="AD9" s="30">
        <f t="shared" ref="AD9:AD17" si="10">AA9+AB9+AC9</f>
        <v>10</v>
      </c>
      <c r="AE9" s="93"/>
      <c r="AF9" s="69"/>
      <c r="AG9" s="69">
        <v>5</v>
      </c>
      <c r="AH9" s="30">
        <f t="shared" ref="AH9:AH14" si="11">AE9+AF9+AG9</f>
        <v>5</v>
      </c>
      <c r="AI9" s="95"/>
      <c r="AJ9" s="69"/>
      <c r="AK9" s="69"/>
      <c r="AL9" s="30">
        <f t="shared" ref="AL9:AL16" si="12">AI9+AJ9+AK9</f>
        <v>0</v>
      </c>
      <c r="AM9" s="97"/>
      <c r="AN9" s="69"/>
      <c r="AO9" s="69"/>
      <c r="AP9" s="30">
        <f t="shared" ref="AP9:AP16" si="13">AM9+AN9+AO9</f>
        <v>0</v>
      </c>
      <c r="AQ9" s="78"/>
      <c r="AR9" s="69"/>
      <c r="AS9" s="69"/>
      <c r="AT9" s="30">
        <f t="shared" ref="AT9:AT17" si="14">AQ9+AR9+AS9</f>
        <v>0</v>
      </c>
      <c r="AU9" s="80"/>
      <c r="AV9" s="69"/>
      <c r="AW9" s="69"/>
      <c r="AX9" s="68">
        <f t="shared" si="1"/>
        <v>0</v>
      </c>
      <c r="AY9" s="80"/>
      <c r="AZ9" s="80"/>
      <c r="BA9" s="80"/>
      <c r="BB9" s="68">
        <f t="shared" si="2"/>
        <v>0</v>
      </c>
      <c r="BC9" s="80"/>
      <c r="BD9" s="80"/>
      <c r="BE9" s="80"/>
      <c r="BF9" s="68">
        <f t="shared" si="3"/>
        <v>0</v>
      </c>
      <c r="BG9" s="103">
        <f t="shared" si="0"/>
        <v>15</v>
      </c>
    </row>
    <row r="10" spans="1:59" ht="18.75" customHeight="1" x14ac:dyDescent="0.2">
      <c r="A10" s="15">
        <v>5</v>
      </c>
      <c r="B10" s="18" t="s">
        <v>13</v>
      </c>
      <c r="C10" s="2"/>
      <c r="D10" s="55"/>
      <c r="E10" s="47"/>
      <c r="F10" s="30">
        <f t="shared" si="4"/>
        <v>0</v>
      </c>
      <c r="G10" s="83"/>
      <c r="H10" s="55"/>
      <c r="I10" s="83"/>
      <c r="J10" s="30">
        <f t="shared" si="5"/>
        <v>0</v>
      </c>
      <c r="K10" s="83"/>
      <c r="L10" s="69"/>
      <c r="M10" s="2"/>
      <c r="N10" s="30">
        <f t="shared" si="6"/>
        <v>0</v>
      </c>
      <c r="O10" s="85"/>
      <c r="P10" s="85"/>
      <c r="Q10" s="85"/>
      <c r="R10" s="85">
        <f t="shared" si="7"/>
        <v>0</v>
      </c>
      <c r="S10" s="87"/>
      <c r="T10" s="69"/>
      <c r="U10" s="2"/>
      <c r="V10" s="30">
        <f t="shared" si="8"/>
        <v>0</v>
      </c>
      <c r="W10" s="89"/>
      <c r="X10" s="69"/>
      <c r="Y10" s="69"/>
      <c r="Z10" s="30">
        <f t="shared" si="9"/>
        <v>0</v>
      </c>
      <c r="AA10" s="91"/>
      <c r="AB10" s="80"/>
      <c r="AC10" s="80"/>
      <c r="AD10" s="30">
        <f t="shared" si="10"/>
        <v>0</v>
      </c>
      <c r="AE10" s="93"/>
      <c r="AF10" s="69"/>
      <c r="AG10" s="69"/>
      <c r="AH10" s="30">
        <f t="shared" si="11"/>
        <v>0</v>
      </c>
      <c r="AI10" s="95"/>
      <c r="AJ10" s="69"/>
      <c r="AK10" s="69"/>
      <c r="AL10" s="30">
        <f t="shared" si="12"/>
        <v>0</v>
      </c>
      <c r="AM10" s="97"/>
      <c r="AN10" s="69"/>
      <c r="AO10" s="69">
        <v>1</v>
      </c>
      <c r="AP10" s="30">
        <f t="shared" si="13"/>
        <v>1</v>
      </c>
      <c r="AQ10" s="78"/>
      <c r="AR10" s="69"/>
      <c r="AS10" s="69"/>
      <c r="AT10" s="30">
        <f t="shared" si="14"/>
        <v>0</v>
      </c>
      <c r="AU10" s="80"/>
      <c r="AV10" s="69"/>
      <c r="AW10" s="69"/>
      <c r="AX10" s="68">
        <f t="shared" si="1"/>
        <v>0</v>
      </c>
      <c r="AY10" s="80"/>
      <c r="AZ10" s="80"/>
      <c r="BA10" s="80"/>
      <c r="BB10" s="68">
        <f t="shared" si="2"/>
        <v>0</v>
      </c>
      <c r="BC10" s="80"/>
      <c r="BD10" s="80"/>
      <c r="BE10" s="80"/>
      <c r="BF10" s="68">
        <f t="shared" si="3"/>
        <v>0</v>
      </c>
      <c r="BG10" s="103">
        <v>8</v>
      </c>
    </row>
    <row r="11" spans="1:59" ht="18" customHeight="1" x14ac:dyDescent="0.2">
      <c r="A11" s="15">
        <v>6</v>
      </c>
      <c r="B11" s="18" t="s">
        <v>14</v>
      </c>
      <c r="C11" s="2"/>
      <c r="D11" s="55"/>
      <c r="E11" s="47"/>
      <c r="F11" s="30">
        <f t="shared" si="4"/>
        <v>0</v>
      </c>
      <c r="G11" s="83"/>
      <c r="H11" s="55"/>
      <c r="I11" s="83"/>
      <c r="J11" s="30">
        <f t="shared" si="5"/>
        <v>0</v>
      </c>
      <c r="K11" s="83"/>
      <c r="L11" s="69"/>
      <c r="M11" s="2"/>
      <c r="N11" s="30">
        <f t="shared" si="6"/>
        <v>0</v>
      </c>
      <c r="O11" s="85"/>
      <c r="P11" s="85"/>
      <c r="Q11" s="85"/>
      <c r="R11" s="85">
        <f t="shared" si="7"/>
        <v>0</v>
      </c>
      <c r="S11" s="87"/>
      <c r="T11" s="69"/>
      <c r="U11" s="2"/>
      <c r="V11" s="30">
        <f t="shared" si="8"/>
        <v>0</v>
      </c>
      <c r="W11" s="89"/>
      <c r="X11" s="69"/>
      <c r="Y11" s="69"/>
      <c r="Z11" s="30">
        <f t="shared" si="9"/>
        <v>0</v>
      </c>
      <c r="AA11" s="91"/>
      <c r="AB11" s="80"/>
      <c r="AC11" s="80"/>
      <c r="AD11" s="30">
        <f t="shared" si="10"/>
        <v>0</v>
      </c>
      <c r="AE11" s="93"/>
      <c r="AF11" s="69"/>
      <c r="AG11" s="69"/>
      <c r="AH11" s="30">
        <f t="shared" si="11"/>
        <v>0</v>
      </c>
      <c r="AI11" s="95"/>
      <c r="AJ11" s="69"/>
      <c r="AK11" s="69"/>
      <c r="AL11" s="30">
        <f t="shared" si="12"/>
        <v>0</v>
      </c>
      <c r="AM11" s="97"/>
      <c r="AN11" s="69"/>
      <c r="AO11" s="69"/>
      <c r="AP11" s="30">
        <f t="shared" si="13"/>
        <v>0</v>
      </c>
      <c r="AQ11" s="78"/>
      <c r="AR11" s="69"/>
      <c r="AS11" s="69"/>
      <c r="AT11" s="30">
        <f t="shared" si="14"/>
        <v>0</v>
      </c>
      <c r="AU11" s="80"/>
      <c r="AV11" s="69"/>
      <c r="AW11" s="69"/>
      <c r="AX11" s="68">
        <f t="shared" si="1"/>
        <v>0</v>
      </c>
      <c r="AY11" s="80"/>
      <c r="AZ11" s="80"/>
      <c r="BA11" s="80"/>
      <c r="BB11" s="68">
        <f t="shared" si="2"/>
        <v>0</v>
      </c>
      <c r="BC11" s="80"/>
      <c r="BD11" s="80"/>
      <c r="BE11" s="80"/>
      <c r="BF11" s="68">
        <f t="shared" si="3"/>
        <v>0</v>
      </c>
      <c r="BG11" s="103">
        <v>14</v>
      </c>
    </row>
    <row r="12" spans="1:59" ht="18" customHeight="1" x14ac:dyDescent="0.2">
      <c r="A12" s="15">
        <v>7</v>
      </c>
      <c r="B12" s="19" t="s">
        <v>63</v>
      </c>
      <c r="C12" s="2"/>
      <c r="D12" s="55"/>
      <c r="E12" s="47"/>
      <c r="F12" s="30">
        <f t="shared" si="4"/>
        <v>0</v>
      </c>
      <c r="G12" s="83"/>
      <c r="H12" s="55"/>
      <c r="I12" s="83"/>
      <c r="J12" s="30">
        <f t="shared" si="5"/>
        <v>0</v>
      </c>
      <c r="K12" s="83"/>
      <c r="L12" s="69">
        <v>1</v>
      </c>
      <c r="M12" s="2"/>
      <c r="N12" s="30">
        <f t="shared" si="6"/>
        <v>1</v>
      </c>
      <c r="O12" s="85"/>
      <c r="P12" s="85"/>
      <c r="Q12" s="85"/>
      <c r="R12" s="85">
        <f t="shared" si="7"/>
        <v>0</v>
      </c>
      <c r="S12" s="87"/>
      <c r="T12" s="69">
        <v>2</v>
      </c>
      <c r="U12" s="2"/>
      <c r="V12" s="30">
        <f t="shared" si="8"/>
        <v>2</v>
      </c>
      <c r="W12" s="89"/>
      <c r="X12" s="69"/>
      <c r="Y12" s="69"/>
      <c r="Z12" s="30">
        <f t="shared" si="9"/>
        <v>0</v>
      </c>
      <c r="AA12" s="91"/>
      <c r="AB12" s="80"/>
      <c r="AC12" s="80">
        <v>1</v>
      </c>
      <c r="AD12" s="30">
        <f t="shared" si="10"/>
        <v>1</v>
      </c>
      <c r="AE12" s="93"/>
      <c r="AF12" s="69"/>
      <c r="AG12" s="69">
        <v>1</v>
      </c>
      <c r="AH12" s="30">
        <f t="shared" si="11"/>
        <v>1</v>
      </c>
      <c r="AI12" s="95"/>
      <c r="AJ12" s="69"/>
      <c r="AK12" s="69"/>
      <c r="AL12" s="30">
        <f t="shared" si="12"/>
        <v>0</v>
      </c>
      <c r="AM12" s="97"/>
      <c r="AN12" s="69"/>
      <c r="AO12" s="69"/>
      <c r="AP12" s="30">
        <f t="shared" si="13"/>
        <v>0</v>
      </c>
      <c r="AQ12" s="78"/>
      <c r="AR12" s="69"/>
      <c r="AS12" s="69">
        <v>3</v>
      </c>
      <c r="AT12" s="30">
        <f t="shared" si="14"/>
        <v>3</v>
      </c>
      <c r="AU12" s="80"/>
      <c r="AV12" s="69"/>
      <c r="AW12" s="69"/>
      <c r="AX12" s="68">
        <f t="shared" si="1"/>
        <v>0</v>
      </c>
      <c r="AY12" s="80"/>
      <c r="AZ12" s="80"/>
      <c r="BA12" s="80"/>
      <c r="BB12" s="68">
        <f t="shared" si="2"/>
        <v>0</v>
      </c>
      <c r="BC12" s="80"/>
      <c r="BD12" s="80"/>
      <c r="BE12" s="80"/>
      <c r="BF12" s="68">
        <f t="shared" si="3"/>
        <v>0</v>
      </c>
      <c r="BG12" s="103">
        <f t="shared" si="0"/>
        <v>8</v>
      </c>
    </row>
    <row r="13" spans="1:59" ht="19.5" customHeight="1" x14ac:dyDescent="0.2">
      <c r="A13" s="15">
        <v>8</v>
      </c>
      <c r="B13" s="19" t="s">
        <v>47</v>
      </c>
      <c r="C13" s="2"/>
      <c r="D13" s="55"/>
      <c r="E13" s="47"/>
      <c r="F13" s="30">
        <f t="shared" si="4"/>
        <v>0</v>
      </c>
      <c r="G13" s="83"/>
      <c r="H13" s="55">
        <v>1</v>
      </c>
      <c r="I13" s="83"/>
      <c r="J13" s="30">
        <f t="shared" si="5"/>
        <v>1</v>
      </c>
      <c r="K13" s="83"/>
      <c r="L13" s="69"/>
      <c r="M13" s="2"/>
      <c r="N13" s="30">
        <f t="shared" si="6"/>
        <v>0</v>
      </c>
      <c r="O13" s="85"/>
      <c r="P13" s="85"/>
      <c r="Q13" s="85"/>
      <c r="R13" s="85">
        <f t="shared" si="7"/>
        <v>0</v>
      </c>
      <c r="S13" s="87"/>
      <c r="T13" s="69">
        <v>3</v>
      </c>
      <c r="U13" s="2"/>
      <c r="V13" s="30">
        <f t="shared" si="8"/>
        <v>3</v>
      </c>
      <c r="W13" s="89"/>
      <c r="X13" s="69"/>
      <c r="Y13" s="69"/>
      <c r="Z13" s="30">
        <f t="shared" si="9"/>
        <v>0</v>
      </c>
      <c r="AA13" s="91"/>
      <c r="AB13" s="80"/>
      <c r="AC13" s="80">
        <v>1</v>
      </c>
      <c r="AD13" s="30">
        <f t="shared" si="10"/>
        <v>1</v>
      </c>
      <c r="AE13" s="93"/>
      <c r="AF13" s="69"/>
      <c r="AG13" s="69">
        <v>1</v>
      </c>
      <c r="AH13" s="30">
        <f t="shared" si="11"/>
        <v>1</v>
      </c>
      <c r="AI13" s="95"/>
      <c r="AJ13" s="69"/>
      <c r="AK13" s="69">
        <v>1</v>
      </c>
      <c r="AL13" s="30">
        <f t="shared" si="12"/>
        <v>1</v>
      </c>
      <c r="AM13" s="97"/>
      <c r="AN13" s="69"/>
      <c r="AO13" s="69"/>
      <c r="AP13" s="30">
        <f t="shared" si="13"/>
        <v>0</v>
      </c>
      <c r="AQ13" s="78"/>
      <c r="AR13" s="69"/>
      <c r="AS13" s="69">
        <v>1</v>
      </c>
      <c r="AT13" s="30">
        <f t="shared" si="14"/>
        <v>1</v>
      </c>
      <c r="AU13" s="80"/>
      <c r="AV13" s="69"/>
      <c r="AW13" s="69"/>
      <c r="AX13" s="68">
        <f t="shared" si="1"/>
        <v>0</v>
      </c>
      <c r="AY13" s="80"/>
      <c r="AZ13" s="80"/>
      <c r="BA13" s="80"/>
      <c r="BB13" s="68">
        <f t="shared" si="2"/>
        <v>0</v>
      </c>
      <c r="BC13" s="80"/>
      <c r="BD13" s="80"/>
      <c r="BE13" s="80"/>
      <c r="BF13" s="68">
        <f t="shared" si="3"/>
        <v>0</v>
      </c>
      <c r="BG13" s="103">
        <f t="shared" si="0"/>
        <v>8</v>
      </c>
    </row>
    <row r="14" spans="1:59" ht="21.75" customHeight="1" x14ac:dyDescent="0.2">
      <c r="A14" s="15">
        <v>9</v>
      </c>
      <c r="B14" s="19" t="s">
        <v>57</v>
      </c>
      <c r="C14" s="2"/>
      <c r="D14" s="55"/>
      <c r="E14" s="47"/>
      <c r="F14" s="30">
        <f t="shared" si="4"/>
        <v>0</v>
      </c>
      <c r="G14" s="83"/>
      <c r="H14" s="55"/>
      <c r="I14" s="83"/>
      <c r="J14" s="30">
        <f t="shared" si="5"/>
        <v>0</v>
      </c>
      <c r="K14" s="83"/>
      <c r="L14" s="69"/>
      <c r="M14" s="2"/>
      <c r="N14" s="30">
        <f t="shared" si="6"/>
        <v>0</v>
      </c>
      <c r="O14" s="85"/>
      <c r="P14" s="85"/>
      <c r="Q14" s="85"/>
      <c r="R14" s="85">
        <f t="shared" si="7"/>
        <v>0</v>
      </c>
      <c r="S14" s="87"/>
      <c r="T14" s="69"/>
      <c r="U14" s="2"/>
      <c r="V14" s="30">
        <f t="shared" si="8"/>
        <v>0</v>
      </c>
      <c r="W14" s="89"/>
      <c r="X14" s="69"/>
      <c r="Y14" s="69"/>
      <c r="Z14" s="30">
        <f t="shared" si="9"/>
        <v>0</v>
      </c>
      <c r="AA14" s="91"/>
      <c r="AB14" s="80"/>
      <c r="AC14" s="80"/>
      <c r="AD14" s="30">
        <f t="shared" si="10"/>
        <v>0</v>
      </c>
      <c r="AE14" s="93"/>
      <c r="AF14" s="69">
        <v>1</v>
      </c>
      <c r="AG14" s="69"/>
      <c r="AH14" s="30">
        <f t="shared" si="11"/>
        <v>1</v>
      </c>
      <c r="AI14" s="95"/>
      <c r="AJ14" s="69"/>
      <c r="AK14" s="69"/>
      <c r="AL14" s="30">
        <f t="shared" si="12"/>
        <v>0</v>
      </c>
      <c r="AM14" s="97"/>
      <c r="AN14" s="69"/>
      <c r="AO14" s="69"/>
      <c r="AP14" s="30">
        <f t="shared" si="13"/>
        <v>0</v>
      </c>
      <c r="AQ14" s="78"/>
      <c r="AR14" s="69">
        <v>1</v>
      </c>
      <c r="AS14" s="69"/>
      <c r="AT14" s="30">
        <f t="shared" si="14"/>
        <v>1</v>
      </c>
      <c r="AU14" s="80"/>
      <c r="AV14" s="69"/>
      <c r="AW14" s="69"/>
      <c r="AX14" s="68">
        <f t="shared" si="1"/>
        <v>0</v>
      </c>
      <c r="AY14" s="80"/>
      <c r="AZ14" s="80"/>
      <c r="BA14" s="80">
        <v>3</v>
      </c>
      <c r="BB14" s="68">
        <f t="shared" si="2"/>
        <v>3</v>
      </c>
      <c r="BC14" s="80"/>
      <c r="BD14" s="80">
        <v>3</v>
      </c>
      <c r="BE14" s="80"/>
      <c r="BF14" s="68">
        <f t="shared" si="3"/>
        <v>3</v>
      </c>
      <c r="BG14" s="103">
        <f t="shared" si="0"/>
        <v>8</v>
      </c>
    </row>
    <row r="15" spans="1:59" ht="18.75" customHeight="1" x14ac:dyDescent="0.2">
      <c r="A15" s="15">
        <v>10</v>
      </c>
      <c r="B15" s="19" t="s">
        <v>58</v>
      </c>
      <c r="C15" s="39"/>
      <c r="D15" s="55"/>
      <c r="E15" s="47"/>
      <c r="F15" s="30">
        <f t="shared" si="4"/>
        <v>0</v>
      </c>
      <c r="G15" s="83"/>
      <c r="H15" s="55"/>
      <c r="I15" s="83"/>
      <c r="J15" s="30">
        <f>G15+H15+I15</f>
        <v>0</v>
      </c>
      <c r="K15" s="83"/>
      <c r="L15" s="69">
        <v>4</v>
      </c>
      <c r="M15" s="39"/>
      <c r="N15" s="30"/>
      <c r="O15" s="85"/>
      <c r="P15" s="85"/>
      <c r="Q15" s="85"/>
      <c r="R15" s="85">
        <f>O15+P15+Q15</f>
        <v>0</v>
      </c>
      <c r="S15" s="87"/>
      <c r="T15" s="69">
        <v>5</v>
      </c>
      <c r="U15" s="39"/>
      <c r="V15" s="30">
        <f t="shared" si="8"/>
        <v>5</v>
      </c>
      <c r="W15" s="89"/>
      <c r="X15" s="69"/>
      <c r="Y15" s="69"/>
      <c r="Z15" s="30">
        <f t="shared" si="9"/>
        <v>0</v>
      </c>
      <c r="AA15" s="91"/>
      <c r="AB15" s="80"/>
      <c r="AC15" s="80">
        <v>1</v>
      </c>
      <c r="AD15" s="30">
        <f>AA15+AB15+AC15</f>
        <v>1</v>
      </c>
      <c r="AE15" s="93"/>
      <c r="AF15" s="69">
        <v>7</v>
      </c>
      <c r="AG15" s="69">
        <v>1</v>
      </c>
      <c r="AH15" s="30">
        <f>AE15+AF15+AG15</f>
        <v>8</v>
      </c>
      <c r="AI15" s="95"/>
      <c r="AJ15" s="69">
        <v>1</v>
      </c>
      <c r="AK15" s="69"/>
      <c r="AL15" s="30">
        <f t="shared" si="12"/>
        <v>1</v>
      </c>
      <c r="AM15" s="97"/>
      <c r="AN15" s="69">
        <v>1</v>
      </c>
      <c r="AO15" s="69"/>
      <c r="AP15" s="30">
        <f t="shared" si="13"/>
        <v>1</v>
      </c>
      <c r="AQ15" s="78"/>
      <c r="AR15" s="69"/>
      <c r="AS15" s="69"/>
      <c r="AT15" s="30">
        <f t="shared" si="14"/>
        <v>0</v>
      </c>
      <c r="AU15" s="80"/>
      <c r="AV15" s="69">
        <v>1</v>
      </c>
      <c r="AW15" s="69">
        <v>3</v>
      </c>
      <c r="AX15" s="68">
        <f t="shared" si="1"/>
        <v>4</v>
      </c>
      <c r="AY15" s="80"/>
      <c r="AZ15" s="80">
        <v>4</v>
      </c>
      <c r="BA15" s="80">
        <v>5</v>
      </c>
      <c r="BB15" s="68">
        <f t="shared" si="2"/>
        <v>9</v>
      </c>
      <c r="BC15" s="80"/>
      <c r="BD15" s="80"/>
      <c r="BE15" s="80">
        <v>1</v>
      </c>
      <c r="BF15" s="68">
        <f t="shared" si="3"/>
        <v>1</v>
      </c>
      <c r="BG15" s="103">
        <f t="shared" si="0"/>
        <v>30</v>
      </c>
    </row>
    <row r="16" spans="1:59" ht="18" customHeight="1" x14ac:dyDescent="0.2">
      <c r="A16" s="15">
        <v>11</v>
      </c>
      <c r="B16" s="18" t="s">
        <v>43</v>
      </c>
      <c r="C16" s="2"/>
      <c r="D16" s="55"/>
      <c r="E16" s="47"/>
      <c r="F16" s="30">
        <f t="shared" si="4"/>
        <v>0</v>
      </c>
      <c r="G16" s="83"/>
      <c r="H16" s="55">
        <v>2</v>
      </c>
      <c r="I16" s="83"/>
      <c r="J16" s="30">
        <f t="shared" si="5"/>
        <v>2</v>
      </c>
      <c r="K16" s="83"/>
      <c r="L16" s="69">
        <v>1</v>
      </c>
      <c r="M16" s="2"/>
      <c r="N16" s="30">
        <f t="shared" si="6"/>
        <v>1</v>
      </c>
      <c r="O16" s="85"/>
      <c r="P16" s="85">
        <v>11</v>
      </c>
      <c r="Q16" s="85"/>
      <c r="R16" s="85">
        <f t="shared" si="7"/>
        <v>11</v>
      </c>
      <c r="S16" s="87"/>
      <c r="T16" s="69">
        <v>4</v>
      </c>
      <c r="U16" s="2"/>
      <c r="V16" s="30">
        <f t="shared" si="8"/>
        <v>4</v>
      </c>
      <c r="W16" s="89"/>
      <c r="X16" s="69">
        <v>1</v>
      </c>
      <c r="Y16" s="69">
        <v>2</v>
      </c>
      <c r="Z16" s="30">
        <f t="shared" si="9"/>
        <v>3</v>
      </c>
      <c r="AA16" s="91"/>
      <c r="AB16" s="80"/>
      <c r="AC16" s="80">
        <v>1</v>
      </c>
      <c r="AD16" s="30">
        <f t="shared" si="10"/>
        <v>1</v>
      </c>
      <c r="AE16" s="93"/>
      <c r="AF16" s="69">
        <v>6</v>
      </c>
      <c r="AG16" s="69">
        <v>1</v>
      </c>
      <c r="AH16" s="30">
        <f>AE16+AF16+AG16</f>
        <v>7</v>
      </c>
      <c r="AI16" s="95"/>
      <c r="AJ16" s="69">
        <v>10</v>
      </c>
      <c r="AK16" s="69">
        <v>7</v>
      </c>
      <c r="AL16" s="30">
        <f t="shared" si="12"/>
        <v>17</v>
      </c>
      <c r="AM16" s="97"/>
      <c r="AN16" s="69">
        <v>3</v>
      </c>
      <c r="AO16" s="69"/>
      <c r="AP16" s="30">
        <f t="shared" si="13"/>
        <v>3</v>
      </c>
      <c r="AQ16" s="78"/>
      <c r="AR16" s="69">
        <v>8</v>
      </c>
      <c r="AS16" s="69">
        <v>3</v>
      </c>
      <c r="AT16" s="30">
        <f t="shared" si="14"/>
        <v>11</v>
      </c>
      <c r="AU16" s="80"/>
      <c r="AV16" s="69">
        <v>1</v>
      </c>
      <c r="AW16" s="69">
        <v>15</v>
      </c>
      <c r="AX16" s="68">
        <f t="shared" si="1"/>
        <v>16</v>
      </c>
      <c r="AY16" s="80"/>
      <c r="AZ16" s="80">
        <v>7</v>
      </c>
      <c r="BA16" s="80">
        <v>5</v>
      </c>
      <c r="BB16" s="68">
        <f t="shared" si="2"/>
        <v>12</v>
      </c>
      <c r="BC16" s="80"/>
      <c r="BD16" s="80">
        <v>1</v>
      </c>
      <c r="BE16" s="80">
        <v>3</v>
      </c>
      <c r="BF16" s="68">
        <f t="shared" si="3"/>
        <v>4</v>
      </c>
      <c r="BG16" s="103">
        <f t="shared" si="0"/>
        <v>92</v>
      </c>
    </row>
    <row r="17" spans="1:59" ht="19.5" customHeight="1" x14ac:dyDescent="0.2">
      <c r="A17" s="15">
        <v>12</v>
      </c>
      <c r="B17" s="18" t="s">
        <v>42</v>
      </c>
      <c r="C17" s="53"/>
      <c r="D17" s="55"/>
      <c r="E17" s="53"/>
      <c r="F17" s="30"/>
      <c r="G17" s="83"/>
      <c r="H17" s="55"/>
      <c r="I17" s="83"/>
      <c r="J17" s="30"/>
      <c r="K17" s="83"/>
      <c r="L17" s="69"/>
      <c r="M17" s="53"/>
      <c r="N17" s="30"/>
      <c r="O17" s="85"/>
      <c r="P17" s="85"/>
      <c r="Q17" s="85"/>
      <c r="R17" s="85"/>
      <c r="S17" s="87"/>
      <c r="T17" s="69"/>
      <c r="U17" s="53"/>
      <c r="V17" s="30">
        <f>S17+T17+U17</f>
        <v>0</v>
      </c>
      <c r="W17" s="89"/>
      <c r="X17" s="69"/>
      <c r="Y17" s="69"/>
      <c r="Z17" s="30">
        <f t="shared" si="9"/>
        <v>0</v>
      </c>
      <c r="AA17" s="91"/>
      <c r="AB17" s="80"/>
      <c r="AC17" s="80"/>
      <c r="AD17" s="30">
        <f t="shared" si="10"/>
        <v>0</v>
      </c>
      <c r="AE17" s="93"/>
      <c r="AF17" s="69"/>
      <c r="AG17" s="69"/>
      <c r="AH17" s="30">
        <f>AE17+AF17+AG17</f>
        <v>0</v>
      </c>
      <c r="AI17" s="95"/>
      <c r="AJ17" s="69"/>
      <c r="AK17" s="69"/>
      <c r="AL17" s="30">
        <f>AI17+AJ17+AK17</f>
        <v>0</v>
      </c>
      <c r="AM17" s="97"/>
      <c r="AN17" s="69"/>
      <c r="AO17" s="69"/>
      <c r="AP17" s="30">
        <f>AM17+AN17+AO17</f>
        <v>0</v>
      </c>
      <c r="AQ17" s="78"/>
      <c r="AR17" s="69"/>
      <c r="AS17" s="69"/>
      <c r="AT17" s="30">
        <f t="shared" si="14"/>
        <v>0</v>
      </c>
      <c r="AU17" s="80"/>
      <c r="AV17" s="69"/>
      <c r="AW17" s="69"/>
      <c r="AX17" s="68">
        <f t="shared" si="1"/>
        <v>0</v>
      </c>
      <c r="AY17" s="80"/>
      <c r="AZ17" s="80"/>
      <c r="BA17" s="80"/>
      <c r="BB17" s="68">
        <f t="shared" si="2"/>
        <v>0</v>
      </c>
      <c r="BC17" s="80"/>
      <c r="BD17" s="80"/>
      <c r="BE17" s="80"/>
      <c r="BF17" s="68">
        <f t="shared" si="3"/>
        <v>0</v>
      </c>
      <c r="BG17" s="103">
        <f t="shared" si="0"/>
        <v>0</v>
      </c>
    </row>
    <row r="18" spans="1:59" ht="19.5" customHeight="1" x14ac:dyDescent="0.2">
      <c r="A18" s="15">
        <v>13</v>
      </c>
      <c r="B18" s="19" t="s">
        <v>55</v>
      </c>
      <c r="C18" s="53"/>
      <c r="D18" s="55"/>
      <c r="E18" s="53"/>
      <c r="F18" s="30">
        <f t="shared" si="4"/>
        <v>0</v>
      </c>
      <c r="G18" s="83"/>
      <c r="H18" s="55"/>
      <c r="I18" s="83"/>
      <c r="J18" s="30">
        <f t="shared" ref="J18:J25" si="15">G18+H18+I18</f>
        <v>0</v>
      </c>
      <c r="K18" s="83"/>
      <c r="L18" s="69"/>
      <c r="M18" s="53"/>
      <c r="N18" s="30">
        <f t="shared" ref="N18:N25" si="16">K18+L18+M18</f>
        <v>0</v>
      </c>
      <c r="O18" s="85"/>
      <c r="P18" s="85"/>
      <c r="Q18" s="85"/>
      <c r="R18" s="85">
        <f t="shared" ref="R18:R25" si="17">O18+P18+Q18</f>
        <v>0</v>
      </c>
      <c r="S18" s="87"/>
      <c r="T18" s="69"/>
      <c r="U18" s="53"/>
      <c r="V18" s="30">
        <f t="shared" ref="V18:V25" si="18">S18+T18+U18</f>
        <v>0</v>
      </c>
      <c r="W18" s="89"/>
      <c r="X18" s="69"/>
      <c r="Y18" s="69"/>
      <c r="Z18" s="30">
        <f t="shared" ref="Z18:Z25" si="19">W18+X18+Y18</f>
        <v>0</v>
      </c>
      <c r="AA18" s="91"/>
      <c r="AB18" s="80"/>
      <c r="AC18" s="80"/>
      <c r="AD18" s="30">
        <f t="shared" ref="AD18:AD25" si="20">AA18+AB18+AC18</f>
        <v>0</v>
      </c>
      <c r="AE18" s="93"/>
      <c r="AF18" s="69"/>
      <c r="AG18" s="69"/>
      <c r="AH18" s="30">
        <f t="shared" ref="AH18:AH25" si="21">AE18+AF18+AG18</f>
        <v>0</v>
      </c>
      <c r="AI18" s="95"/>
      <c r="AJ18" s="69"/>
      <c r="AK18" s="69"/>
      <c r="AL18" s="30">
        <f t="shared" ref="AL18:AL25" si="22">AI18+AJ18+AK18</f>
        <v>0</v>
      </c>
      <c r="AM18" s="97"/>
      <c r="AN18" s="69"/>
      <c r="AO18" s="69"/>
      <c r="AP18" s="30">
        <f t="shared" ref="AP18:AP25" si="23">AM18+AN18+AO18</f>
        <v>0</v>
      </c>
      <c r="AQ18" s="78"/>
      <c r="AR18" s="69"/>
      <c r="AS18" s="69"/>
      <c r="AT18" s="30">
        <f t="shared" ref="AT18:AT25" si="24">AQ18+AR18+AS18</f>
        <v>0</v>
      </c>
      <c r="AU18" s="80"/>
      <c r="AV18" s="69"/>
      <c r="AW18" s="69"/>
      <c r="AX18" s="68">
        <f t="shared" si="1"/>
        <v>0</v>
      </c>
      <c r="AY18" s="80"/>
      <c r="AZ18" s="80"/>
      <c r="BA18" s="80"/>
      <c r="BB18" s="68">
        <f t="shared" si="2"/>
        <v>0</v>
      </c>
      <c r="BC18" s="80"/>
      <c r="BD18" s="80"/>
      <c r="BE18" s="80"/>
      <c r="BF18" s="68">
        <f t="shared" si="3"/>
        <v>0</v>
      </c>
      <c r="BG18" s="103">
        <f t="shared" si="0"/>
        <v>0</v>
      </c>
    </row>
    <row r="19" spans="1:59" ht="18.75" customHeight="1" x14ac:dyDescent="0.2">
      <c r="A19" s="15">
        <v>14</v>
      </c>
      <c r="B19" s="19" t="s">
        <v>62</v>
      </c>
      <c r="C19" s="2"/>
      <c r="D19" s="55"/>
      <c r="E19" s="47"/>
      <c r="F19" s="30">
        <f t="shared" si="4"/>
        <v>0</v>
      </c>
      <c r="G19" s="83"/>
      <c r="H19" s="55"/>
      <c r="I19" s="83"/>
      <c r="J19" s="30">
        <f t="shared" si="15"/>
        <v>0</v>
      </c>
      <c r="K19" s="83"/>
      <c r="L19" s="69"/>
      <c r="M19" s="2"/>
      <c r="N19" s="30">
        <f t="shared" si="16"/>
        <v>0</v>
      </c>
      <c r="O19" s="85"/>
      <c r="P19" s="85"/>
      <c r="Q19" s="85"/>
      <c r="R19" s="85">
        <f t="shared" si="17"/>
        <v>0</v>
      </c>
      <c r="S19" s="87"/>
      <c r="T19" s="69"/>
      <c r="U19" s="2"/>
      <c r="V19" s="30">
        <f t="shared" si="18"/>
        <v>0</v>
      </c>
      <c r="W19" s="89"/>
      <c r="X19" s="69"/>
      <c r="Y19" s="69"/>
      <c r="Z19" s="30">
        <f t="shared" si="19"/>
        <v>0</v>
      </c>
      <c r="AA19" s="91"/>
      <c r="AB19" s="80"/>
      <c r="AC19" s="80"/>
      <c r="AD19" s="30">
        <f t="shared" si="20"/>
        <v>0</v>
      </c>
      <c r="AE19" s="93"/>
      <c r="AF19" s="69"/>
      <c r="AG19" s="69"/>
      <c r="AH19" s="30">
        <f t="shared" si="21"/>
        <v>0</v>
      </c>
      <c r="AI19" s="95"/>
      <c r="AJ19" s="69"/>
      <c r="AK19" s="69"/>
      <c r="AL19" s="30">
        <f t="shared" si="22"/>
        <v>0</v>
      </c>
      <c r="AM19" s="97"/>
      <c r="AN19" s="69"/>
      <c r="AO19" s="69"/>
      <c r="AP19" s="30">
        <f t="shared" si="23"/>
        <v>0</v>
      </c>
      <c r="AQ19" s="78"/>
      <c r="AR19" s="69"/>
      <c r="AS19" s="69"/>
      <c r="AT19" s="30">
        <f t="shared" si="24"/>
        <v>0</v>
      </c>
      <c r="AU19" s="80"/>
      <c r="AV19" s="69"/>
      <c r="AW19" s="69"/>
      <c r="AX19" s="68">
        <f t="shared" si="1"/>
        <v>0</v>
      </c>
      <c r="AY19" s="80"/>
      <c r="AZ19" s="80"/>
      <c r="BA19" s="80"/>
      <c r="BB19" s="68">
        <f t="shared" si="2"/>
        <v>0</v>
      </c>
      <c r="BC19" s="80"/>
      <c r="BD19" s="80"/>
      <c r="BE19" s="80"/>
      <c r="BF19" s="68">
        <f t="shared" si="3"/>
        <v>0</v>
      </c>
      <c r="BG19" s="103">
        <v>8</v>
      </c>
    </row>
    <row r="20" spans="1:59" ht="18.75" customHeight="1" x14ac:dyDescent="0.2">
      <c r="A20" s="15">
        <v>15</v>
      </c>
      <c r="B20" s="18" t="s">
        <v>19</v>
      </c>
      <c r="C20" s="2"/>
      <c r="D20" s="55"/>
      <c r="E20" s="47"/>
      <c r="F20" s="30">
        <f t="shared" si="4"/>
        <v>0</v>
      </c>
      <c r="G20" s="83"/>
      <c r="H20" s="55"/>
      <c r="I20" s="83"/>
      <c r="J20" s="30">
        <f t="shared" si="15"/>
        <v>0</v>
      </c>
      <c r="K20" s="83"/>
      <c r="L20" s="69"/>
      <c r="M20" s="2"/>
      <c r="N20" s="30">
        <f t="shared" si="16"/>
        <v>0</v>
      </c>
      <c r="O20" s="85"/>
      <c r="P20" s="85"/>
      <c r="Q20" s="85"/>
      <c r="R20" s="85">
        <f t="shared" si="17"/>
        <v>0</v>
      </c>
      <c r="S20" s="87"/>
      <c r="T20" s="69">
        <v>1</v>
      </c>
      <c r="U20" s="2"/>
      <c r="V20" s="30">
        <f t="shared" si="18"/>
        <v>1</v>
      </c>
      <c r="W20" s="89"/>
      <c r="X20" s="69"/>
      <c r="Y20" s="69">
        <v>2</v>
      </c>
      <c r="Z20" s="30">
        <f t="shared" si="19"/>
        <v>2</v>
      </c>
      <c r="AA20" s="91"/>
      <c r="AB20" s="80"/>
      <c r="AC20" s="80">
        <v>3</v>
      </c>
      <c r="AD20" s="30">
        <f t="shared" si="20"/>
        <v>3</v>
      </c>
      <c r="AE20" s="93"/>
      <c r="AF20" s="69"/>
      <c r="AG20" s="69">
        <v>2</v>
      </c>
      <c r="AH20" s="30">
        <f t="shared" si="21"/>
        <v>2</v>
      </c>
      <c r="AI20" s="95"/>
      <c r="AJ20" s="69"/>
      <c r="AK20" s="69">
        <v>2</v>
      </c>
      <c r="AL20" s="30">
        <f t="shared" si="22"/>
        <v>2</v>
      </c>
      <c r="AM20" s="97"/>
      <c r="AN20" s="69"/>
      <c r="AO20" s="69">
        <v>1</v>
      </c>
      <c r="AP20" s="30">
        <f t="shared" si="23"/>
        <v>1</v>
      </c>
      <c r="AQ20" s="78"/>
      <c r="AR20" s="69"/>
      <c r="AS20" s="69">
        <v>1</v>
      </c>
      <c r="AT20" s="30">
        <f t="shared" si="24"/>
        <v>1</v>
      </c>
      <c r="AU20" s="80"/>
      <c r="AV20" s="69"/>
      <c r="AW20" s="69">
        <v>4</v>
      </c>
      <c r="AX20" s="68">
        <f t="shared" si="1"/>
        <v>4</v>
      </c>
      <c r="AY20" s="80"/>
      <c r="AZ20" s="80"/>
      <c r="BA20" s="80">
        <v>1</v>
      </c>
      <c r="BB20" s="68">
        <f t="shared" si="2"/>
        <v>1</v>
      </c>
      <c r="BC20" s="80"/>
      <c r="BD20" s="80"/>
      <c r="BE20" s="80">
        <v>4</v>
      </c>
      <c r="BF20" s="68">
        <f t="shared" si="3"/>
        <v>4</v>
      </c>
      <c r="BG20" s="103">
        <f t="shared" si="0"/>
        <v>21</v>
      </c>
    </row>
    <row r="21" spans="1:59" ht="19.5" customHeight="1" x14ac:dyDescent="0.2">
      <c r="A21" s="15">
        <v>16</v>
      </c>
      <c r="B21" s="18" t="s">
        <v>2</v>
      </c>
      <c r="C21" s="2"/>
      <c r="D21" s="55"/>
      <c r="E21" s="47"/>
      <c r="F21" s="30">
        <f t="shared" si="4"/>
        <v>0</v>
      </c>
      <c r="G21" s="83"/>
      <c r="H21" s="55"/>
      <c r="I21" s="83"/>
      <c r="J21" s="30">
        <f t="shared" si="15"/>
        <v>0</v>
      </c>
      <c r="K21" s="83"/>
      <c r="L21" s="69"/>
      <c r="M21" s="2"/>
      <c r="N21" s="30">
        <f t="shared" si="16"/>
        <v>0</v>
      </c>
      <c r="O21" s="85"/>
      <c r="P21" s="85"/>
      <c r="Q21" s="85"/>
      <c r="R21" s="85">
        <f t="shared" si="17"/>
        <v>0</v>
      </c>
      <c r="S21" s="87"/>
      <c r="T21" s="69"/>
      <c r="U21" s="2"/>
      <c r="V21" s="30">
        <f t="shared" si="18"/>
        <v>0</v>
      </c>
      <c r="W21" s="89"/>
      <c r="X21" s="69"/>
      <c r="Y21" s="69"/>
      <c r="Z21" s="30">
        <f t="shared" si="19"/>
        <v>0</v>
      </c>
      <c r="AA21" s="91"/>
      <c r="AB21" s="80"/>
      <c r="AC21" s="80"/>
      <c r="AD21" s="30">
        <f t="shared" si="20"/>
        <v>0</v>
      </c>
      <c r="AE21" s="93"/>
      <c r="AF21" s="69"/>
      <c r="AG21" s="69"/>
      <c r="AH21" s="30">
        <f t="shared" si="21"/>
        <v>0</v>
      </c>
      <c r="AI21" s="95"/>
      <c r="AJ21" s="69"/>
      <c r="AK21" s="69"/>
      <c r="AL21" s="30">
        <f t="shared" si="22"/>
        <v>0</v>
      </c>
      <c r="AM21" s="97"/>
      <c r="AN21" s="69"/>
      <c r="AO21" s="69"/>
      <c r="AP21" s="30">
        <f t="shared" si="23"/>
        <v>0</v>
      </c>
      <c r="AQ21" s="78"/>
      <c r="AR21" s="69"/>
      <c r="AS21" s="69"/>
      <c r="AT21" s="30">
        <f t="shared" si="24"/>
        <v>0</v>
      </c>
      <c r="AU21" s="80"/>
      <c r="AV21" s="69"/>
      <c r="AW21" s="69"/>
      <c r="AX21" s="68">
        <f t="shared" si="1"/>
        <v>0</v>
      </c>
      <c r="AY21" s="80"/>
      <c r="AZ21" s="80"/>
      <c r="BA21" s="80"/>
      <c r="BB21" s="68">
        <f t="shared" si="2"/>
        <v>0</v>
      </c>
      <c r="BC21" s="80"/>
      <c r="BD21" s="80"/>
      <c r="BE21" s="80"/>
      <c r="BF21" s="68">
        <f t="shared" si="3"/>
        <v>0</v>
      </c>
      <c r="BG21" s="103">
        <f t="shared" si="0"/>
        <v>0</v>
      </c>
    </row>
    <row r="22" spans="1:59" ht="20.25" customHeight="1" x14ac:dyDescent="0.2">
      <c r="A22" s="15">
        <v>17</v>
      </c>
      <c r="B22" s="18" t="s">
        <v>20</v>
      </c>
      <c r="C22" s="2"/>
      <c r="D22" s="55"/>
      <c r="E22" s="47"/>
      <c r="F22" s="30">
        <f t="shared" si="4"/>
        <v>0</v>
      </c>
      <c r="G22" s="83"/>
      <c r="H22" s="55"/>
      <c r="I22" s="83"/>
      <c r="J22" s="30">
        <f t="shared" si="15"/>
        <v>0</v>
      </c>
      <c r="K22" s="83"/>
      <c r="L22" s="69">
        <v>1</v>
      </c>
      <c r="M22" s="2"/>
      <c r="N22" s="30">
        <f t="shared" si="16"/>
        <v>1</v>
      </c>
      <c r="O22" s="85"/>
      <c r="P22" s="85"/>
      <c r="Q22" s="85"/>
      <c r="R22" s="85">
        <f t="shared" si="17"/>
        <v>0</v>
      </c>
      <c r="S22" s="87"/>
      <c r="T22" s="69">
        <v>1</v>
      </c>
      <c r="U22" s="2"/>
      <c r="V22" s="30">
        <f t="shared" si="18"/>
        <v>1</v>
      </c>
      <c r="W22" s="89"/>
      <c r="X22" s="69"/>
      <c r="Y22" s="69"/>
      <c r="Z22" s="30">
        <f t="shared" si="19"/>
        <v>0</v>
      </c>
      <c r="AA22" s="91"/>
      <c r="AB22" s="80"/>
      <c r="AC22" s="80"/>
      <c r="AD22" s="30">
        <f t="shared" si="20"/>
        <v>0</v>
      </c>
      <c r="AE22" s="93"/>
      <c r="AF22" s="69"/>
      <c r="AG22" s="69"/>
      <c r="AH22" s="30">
        <f t="shared" si="21"/>
        <v>0</v>
      </c>
      <c r="AI22" s="95"/>
      <c r="AJ22" s="69">
        <v>3</v>
      </c>
      <c r="AK22" s="69"/>
      <c r="AL22" s="30">
        <f t="shared" si="22"/>
        <v>3</v>
      </c>
      <c r="AM22" s="97"/>
      <c r="AN22" s="69">
        <v>1</v>
      </c>
      <c r="AO22" s="69">
        <v>1</v>
      </c>
      <c r="AP22" s="30">
        <f t="shared" si="23"/>
        <v>2</v>
      </c>
      <c r="AQ22" s="78"/>
      <c r="AR22" s="69"/>
      <c r="AS22" s="69"/>
      <c r="AT22" s="30">
        <f t="shared" si="24"/>
        <v>0</v>
      </c>
      <c r="AU22" s="80"/>
      <c r="AV22" s="69"/>
      <c r="AW22" s="69">
        <v>1</v>
      </c>
      <c r="AX22" s="68">
        <f t="shared" si="1"/>
        <v>1</v>
      </c>
      <c r="AY22" s="80"/>
      <c r="AZ22" s="80">
        <v>2</v>
      </c>
      <c r="BA22" s="80"/>
      <c r="BB22" s="68">
        <f t="shared" si="2"/>
        <v>2</v>
      </c>
      <c r="BC22" s="80"/>
      <c r="BD22" s="80"/>
      <c r="BE22" s="80"/>
      <c r="BF22" s="68">
        <f t="shared" si="3"/>
        <v>0</v>
      </c>
      <c r="BG22" s="103">
        <f t="shared" si="0"/>
        <v>10</v>
      </c>
    </row>
    <row r="23" spans="1:59" ht="19.5" customHeight="1" x14ac:dyDescent="0.2">
      <c r="A23" s="15">
        <v>18</v>
      </c>
      <c r="B23" s="18" t="s">
        <v>21</v>
      </c>
      <c r="C23" s="2"/>
      <c r="D23" s="55"/>
      <c r="E23" s="47"/>
      <c r="F23" s="30">
        <f t="shared" ref="F23:F24" si="25">C23+D23+E23</f>
        <v>0</v>
      </c>
      <c r="G23" s="83"/>
      <c r="H23" s="55"/>
      <c r="I23" s="83"/>
      <c r="J23" s="30">
        <f t="shared" si="15"/>
        <v>0</v>
      </c>
      <c r="K23" s="83"/>
      <c r="L23" s="69"/>
      <c r="M23" s="2"/>
      <c r="N23" s="30">
        <f t="shared" si="16"/>
        <v>0</v>
      </c>
      <c r="O23" s="85"/>
      <c r="P23" s="85"/>
      <c r="Q23" s="85"/>
      <c r="R23" s="85">
        <f t="shared" si="17"/>
        <v>0</v>
      </c>
      <c r="S23" s="87"/>
      <c r="T23" s="69"/>
      <c r="U23" s="2"/>
      <c r="V23" s="30">
        <f t="shared" si="18"/>
        <v>0</v>
      </c>
      <c r="W23" s="89"/>
      <c r="X23" s="69"/>
      <c r="Y23" s="69"/>
      <c r="Z23" s="30">
        <f t="shared" si="19"/>
        <v>0</v>
      </c>
      <c r="AA23" s="91"/>
      <c r="AB23" s="80"/>
      <c r="AC23" s="80"/>
      <c r="AD23" s="30">
        <f t="shared" si="20"/>
        <v>0</v>
      </c>
      <c r="AE23" s="93"/>
      <c r="AF23" s="69"/>
      <c r="AG23" s="69"/>
      <c r="AH23" s="30">
        <f t="shared" si="21"/>
        <v>0</v>
      </c>
      <c r="AI23" s="95"/>
      <c r="AJ23" s="69"/>
      <c r="AK23" s="69"/>
      <c r="AL23" s="30">
        <f t="shared" si="22"/>
        <v>0</v>
      </c>
      <c r="AM23" s="97"/>
      <c r="AN23" s="69"/>
      <c r="AO23" s="69"/>
      <c r="AP23" s="30">
        <f t="shared" si="23"/>
        <v>0</v>
      </c>
      <c r="AQ23" s="78"/>
      <c r="AR23" s="69"/>
      <c r="AS23" s="69"/>
      <c r="AT23" s="30">
        <f t="shared" si="24"/>
        <v>0</v>
      </c>
      <c r="AU23" s="80"/>
      <c r="AV23" s="69"/>
      <c r="AW23" s="69"/>
      <c r="AX23" s="68">
        <f t="shared" si="1"/>
        <v>0</v>
      </c>
      <c r="AY23" s="80"/>
      <c r="AZ23" s="80"/>
      <c r="BA23" s="80"/>
      <c r="BB23" s="68">
        <f t="shared" si="2"/>
        <v>0</v>
      </c>
      <c r="BC23" s="80"/>
      <c r="BD23" s="80"/>
      <c r="BE23" s="80"/>
      <c r="BF23" s="68">
        <f t="shared" si="3"/>
        <v>0</v>
      </c>
      <c r="BG23" s="103">
        <f t="shared" si="0"/>
        <v>0</v>
      </c>
    </row>
    <row r="24" spans="1:59" ht="19.5" customHeight="1" x14ac:dyDescent="0.2">
      <c r="A24" s="15">
        <v>19</v>
      </c>
      <c r="B24" s="18" t="s">
        <v>76</v>
      </c>
      <c r="C24" s="2"/>
      <c r="D24" s="55"/>
      <c r="E24" s="47"/>
      <c r="F24" s="30">
        <f t="shared" si="25"/>
        <v>0</v>
      </c>
      <c r="G24" s="83"/>
      <c r="H24" s="55"/>
      <c r="I24" s="83"/>
      <c r="J24" s="30">
        <f t="shared" si="15"/>
        <v>0</v>
      </c>
      <c r="K24" s="83"/>
      <c r="L24" s="69"/>
      <c r="M24" s="2"/>
      <c r="N24" s="30">
        <f t="shared" si="16"/>
        <v>0</v>
      </c>
      <c r="O24" s="85"/>
      <c r="P24" s="85"/>
      <c r="Q24" s="85"/>
      <c r="R24" s="85">
        <f t="shared" si="17"/>
        <v>0</v>
      </c>
      <c r="S24" s="87"/>
      <c r="T24" s="69"/>
      <c r="U24" s="2"/>
      <c r="V24" s="30">
        <f t="shared" si="18"/>
        <v>0</v>
      </c>
      <c r="W24" s="89"/>
      <c r="X24" s="69"/>
      <c r="Y24" s="69"/>
      <c r="Z24" s="30">
        <f t="shared" si="19"/>
        <v>0</v>
      </c>
      <c r="AA24" s="91"/>
      <c r="AB24" s="80"/>
      <c r="AC24" s="80"/>
      <c r="AD24" s="30">
        <f t="shared" si="20"/>
        <v>0</v>
      </c>
      <c r="AE24" s="93"/>
      <c r="AF24" s="69"/>
      <c r="AG24" s="69"/>
      <c r="AH24" s="30">
        <f t="shared" si="21"/>
        <v>0</v>
      </c>
      <c r="AI24" s="95"/>
      <c r="AJ24" s="69"/>
      <c r="AK24" s="69"/>
      <c r="AL24" s="30">
        <f t="shared" si="22"/>
        <v>0</v>
      </c>
      <c r="AM24" s="97"/>
      <c r="AN24" s="69"/>
      <c r="AO24" s="69"/>
      <c r="AP24" s="30">
        <f t="shared" si="23"/>
        <v>0</v>
      </c>
      <c r="AQ24" s="78"/>
      <c r="AR24" s="69"/>
      <c r="AS24" s="69"/>
      <c r="AT24" s="30">
        <f t="shared" si="24"/>
        <v>0</v>
      </c>
      <c r="AU24" s="80"/>
      <c r="AV24" s="69"/>
      <c r="AW24" s="69"/>
      <c r="AX24" s="68">
        <f t="shared" si="1"/>
        <v>0</v>
      </c>
      <c r="AY24" s="80"/>
      <c r="AZ24" s="80"/>
      <c r="BA24" s="80"/>
      <c r="BB24" s="68">
        <f t="shared" si="2"/>
        <v>0</v>
      </c>
      <c r="BC24" s="80"/>
      <c r="BD24" s="80"/>
      <c r="BE24" s="80"/>
      <c r="BF24" s="68">
        <f t="shared" si="3"/>
        <v>0</v>
      </c>
      <c r="BG24" s="103">
        <f t="shared" si="0"/>
        <v>0</v>
      </c>
    </row>
    <row r="25" spans="1:59" ht="18.75" customHeight="1" x14ac:dyDescent="0.2">
      <c r="A25" s="15">
        <v>20</v>
      </c>
      <c r="B25" s="18" t="s">
        <v>22</v>
      </c>
      <c r="C25" s="2"/>
      <c r="D25" s="55"/>
      <c r="E25" s="47"/>
      <c r="F25" s="30">
        <f t="shared" si="4"/>
        <v>0</v>
      </c>
      <c r="G25" s="83"/>
      <c r="H25" s="55"/>
      <c r="I25" s="83"/>
      <c r="J25" s="30">
        <f t="shared" si="15"/>
        <v>0</v>
      </c>
      <c r="K25" s="83"/>
      <c r="L25" s="69"/>
      <c r="M25" s="2"/>
      <c r="N25" s="30">
        <f t="shared" si="16"/>
        <v>0</v>
      </c>
      <c r="O25" s="85"/>
      <c r="P25" s="85"/>
      <c r="Q25" s="85"/>
      <c r="R25" s="85">
        <f t="shared" si="17"/>
        <v>0</v>
      </c>
      <c r="S25" s="87"/>
      <c r="T25" s="69"/>
      <c r="U25" s="2"/>
      <c r="V25" s="30">
        <f t="shared" si="18"/>
        <v>0</v>
      </c>
      <c r="W25" s="89">
        <v>1</v>
      </c>
      <c r="X25" s="69"/>
      <c r="Y25" s="69"/>
      <c r="Z25" s="30">
        <f t="shared" si="19"/>
        <v>1</v>
      </c>
      <c r="AA25" s="91">
        <v>6</v>
      </c>
      <c r="AB25" s="80"/>
      <c r="AC25" s="80"/>
      <c r="AD25" s="30">
        <f t="shared" si="20"/>
        <v>6</v>
      </c>
      <c r="AE25" s="93">
        <v>2</v>
      </c>
      <c r="AF25" s="69"/>
      <c r="AG25" s="69"/>
      <c r="AH25" s="30">
        <f t="shared" si="21"/>
        <v>2</v>
      </c>
      <c r="AI25" s="95">
        <v>4</v>
      </c>
      <c r="AJ25" s="69"/>
      <c r="AK25" s="69"/>
      <c r="AL25" s="30">
        <f t="shared" si="22"/>
        <v>4</v>
      </c>
      <c r="AM25" s="97"/>
      <c r="AN25" s="69"/>
      <c r="AO25" s="69"/>
      <c r="AP25" s="30">
        <f t="shared" si="23"/>
        <v>0</v>
      </c>
      <c r="AQ25" s="78"/>
      <c r="AR25" s="69"/>
      <c r="AS25" s="69"/>
      <c r="AT25" s="30">
        <f t="shared" si="24"/>
        <v>0</v>
      </c>
      <c r="AU25" s="80"/>
      <c r="AV25" s="69">
        <v>1</v>
      </c>
      <c r="AW25" s="69"/>
      <c r="AX25" s="68">
        <f t="shared" si="1"/>
        <v>1</v>
      </c>
      <c r="AY25" s="80"/>
      <c r="AZ25" s="80"/>
      <c r="BA25" s="80"/>
      <c r="BB25" s="68">
        <f t="shared" si="2"/>
        <v>0</v>
      </c>
      <c r="BC25" s="80"/>
      <c r="BD25" s="80"/>
      <c r="BE25" s="80"/>
      <c r="BF25" s="68">
        <f t="shared" si="3"/>
        <v>0</v>
      </c>
      <c r="BG25" s="103">
        <f t="shared" si="0"/>
        <v>14</v>
      </c>
    </row>
    <row r="26" spans="1:59" ht="19.5" customHeight="1" x14ac:dyDescent="0.2">
      <c r="A26" s="15">
        <v>21</v>
      </c>
      <c r="B26" s="18" t="s">
        <v>23</v>
      </c>
      <c r="C26" s="2"/>
      <c r="D26" s="55"/>
      <c r="E26" s="47"/>
      <c r="F26" s="30">
        <f>C26+D26+E26</f>
        <v>0</v>
      </c>
      <c r="G26" s="83"/>
      <c r="H26" s="55"/>
      <c r="I26" s="83"/>
      <c r="J26" s="30">
        <f>G26+H26+I26</f>
        <v>0</v>
      </c>
      <c r="K26" s="83"/>
      <c r="L26" s="69"/>
      <c r="M26" s="2"/>
      <c r="N26" s="30">
        <f>K26+L26+M26</f>
        <v>0</v>
      </c>
      <c r="O26" s="85"/>
      <c r="P26" s="85"/>
      <c r="Q26" s="85"/>
      <c r="R26" s="85">
        <f>O26+P26+Q26</f>
        <v>0</v>
      </c>
      <c r="S26" s="87"/>
      <c r="T26" s="69"/>
      <c r="U26" s="2"/>
      <c r="V26" s="30">
        <f>S26+T26+U26</f>
        <v>0</v>
      </c>
      <c r="W26" s="89"/>
      <c r="X26" s="69"/>
      <c r="Y26" s="69"/>
      <c r="Z26" s="30">
        <f>W26+X26+Y26</f>
        <v>0</v>
      </c>
      <c r="AA26" s="91">
        <v>1</v>
      </c>
      <c r="AB26" s="80"/>
      <c r="AC26" s="80"/>
      <c r="AD26" s="30">
        <f>AA26+AB26+AC26</f>
        <v>1</v>
      </c>
      <c r="AE26" s="93"/>
      <c r="AF26" s="69">
        <v>1</v>
      </c>
      <c r="AG26" s="69"/>
      <c r="AH26" s="30">
        <f>AE26+AF26+AG26</f>
        <v>1</v>
      </c>
      <c r="AI26" s="95"/>
      <c r="AJ26" s="69"/>
      <c r="AK26" s="69"/>
      <c r="AL26" s="30">
        <f>AI26+AJ26+AK26</f>
        <v>0</v>
      </c>
      <c r="AM26" s="97"/>
      <c r="AN26" s="69">
        <v>1</v>
      </c>
      <c r="AO26" s="69"/>
      <c r="AP26" s="30">
        <f>AM26+AN26+AO26</f>
        <v>1</v>
      </c>
      <c r="AQ26" s="78"/>
      <c r="AR26" s="69"/>
      <c r="AS26" s="69"/>
      <c r="AT26" s="30">
        <f>AQ26+AR26+AS26</f>
        <v>0</v>
      </c>
      <c r="AU26" s="80"/>
      <c r="AV26" s="69"/>
      <c r="AW26" s="69"/>
      <c r="AX26" s="68">
        <f t="shared" si="1"/>
        <v>0</v>
      </c>
      <c r="AY26" s="80"/>
      <c r="AZ26" s="80"/>
      <c r="BA26" s="80"/>
      <c r="BB26" s="68">
        <f t="shared" si="2"/>
        <v>0</v>
      </c>
      <c r="BC26" s="80"/>
      <c r="BD26" s="80"/>
      <c r="BE26" s="80"/>
      <c r="BF26" s="68">
        <f t="shared" si="3"/>
        <v>0</v>
      </c>
      <c r="BG26" s="103">
        <f t="shared" si="0"/>
        <v>3</v>
      </c>
    </row>
    <row r="27" spans="1:59" ht="18.75" customHeight="1" x14ac:dyDescent="0.2">
      <c r="A27" s="15">
        <v>22</v>
      </c>
      <c r="B27" s="18" t="s">
        <v>3</v>
      </c>
      <c r="C27" s="2"/>
      <c r="D27" s="55"/>
      <c r="E27" s="47"/>
      <c r="F27" s="30">
        <f t="shared" si="4"/>
        <v>0</v>
      </c>
      <c r="G27" s="83"/>
      <c r="H27" s="55">
        <v>2</v>
      </c>
      <c r="I27" s="83"/>
      <c r="J27" s="30">
        <f t="shared" ref="J27:J35" si="26">G27+H27+I27</f>
        <v>2</v>
      </c>
      <c r="K27" s="83"/>
      <c r="L27" s="69">
        <v>3</v>
      </c>
      <c r="M27" s="2"/>
      <c r="N27" s="30">
        <f t="shared" ref="N27:N35" si="27">K27+L27+M27</f>
        <v>3</v>
      </c>
      <c r="O27" s="85"/>
      <c r="P27" s="85">
        <v>4</v>
      </c>
      <c r="Q27" s="85"/>
      <c r="R27" s="85">
        <f t="shared" ref="R27:R36" si="28">O27+P27+Q27</f>
        <v>4</v>
      </c>
      <c r="S27" s="87"/>
      <c r="T27" s="69"/>
      <c r="U27" s="2"/>
      <c r="V27" s="30">
        <f t="shared" ref="V27:V36" si="29">S27+T27+U27</f>
        <v>0</v>
      </c>
      <c r="W27" s="89"/>
      <c r="X27" s="69">
        <v>2</v>
      </c>
      <c r="Y27" s="69"/>
      <c r="Z27" s="30">
        <f t="shared" ref="Z27:Z35" si="30">W27+X27+Y27</f>
        <v>2</v>
      </c>
      <c r="AA27" s="91"/>
      <c r="AB27" s="80">
        <v>25</v>
      </c>
      <c r="AC27" s="80"/>
      <c r="AD27" s="30">
        <f t="shared" ref="AD27:AD35" si="31">AA27+AB27+AC27</f>
        <v>25</v>
      </c>
      <c r="AE27" s="93"/>
      <c r="AF27" s="69">
        <v>30</v>
      </c>
      <c r="AG27" s="69"/>
      <c r="AH27" s="30">
        <f t="shared" ref="AH27:AH35" si="32">AE27+AF27+AG27</f>
        <v>30</v>
      </c>
      <c r="AI27" s="95"/>
      <c r="AJ27" s="69">
        <v>33</v>
      </c>
      <c r="AK27" s="69"/>
      <c r="AL27" s="30">
        <f t="shared" ref="AL27:AL35" si="33">AI27+AJ27+AK27</f>
        <v>33</v>
      </c>
      <c r="AM27" s="97"/>
      <c r="AN27" s="69">
        <v>49</v>
      </c>
      <c r="AO27" s="69"/>
      <c r="AP27" s="30">
        <f t="shared" ref="AP27:AP36" si="34">AM27+AN27+AO27</f>
        <v>49</v>
      </c>
      <c r="AQ27" s="78"/>
      <c r="AR27" s="69">
        <v>2</v>
      </c>
      <c r="AS27" s="69"/>
      <c r="AT27" s="30">
        <f t="shared" ref="AT27:AT35" si="35">AQ27+AR27+AS27</f>
        <v>2</v>
      </c>
      <c r="AU27" s="80"/>
      <c r="AV27" s="69">
        <v>31</v>
      </c>
      <c r="AW27" s="69"/>
      <c r="AX27" s="68">
        <f t="shared" si="1"/>
        <v>31</v>
      </c>
      <c r="AY27" s="80"/>
      <c r="AZ27" s="80">
        <v>32</v>
      </c>
      <c r="BA27" s="80"/>
      <c r="BB27" s="68">
        <f t="shared" si="2"/>
        <v>32</v>
      </c>
      <c r="BC27" s="80"/>
      <c r="BD27" s="80"/>
      <c r="BE27" s="80"/>
      <c r="BF27" s="68">
        <f t="shared" si="3"/>
        <v>0</v>
      </c>
      <c r="BG27" s="103">
        <f t="shared" si="0"/>
        <v>213</v>
      </c>
    </row>
    <row r="28" spans="1:59" ht="19.5" customHeight="1" x14ac:dyDescent="0.2">
      <c r="A28" s="15">
        <v>23</v>
      </c>
      <c r="B28" s="18" t="s">
        <v>4</v>
      </c>
      <c r="C28" s="2"/>
      <c r="D28" s="55"/>
      <c r="E28" s="47"/>
      <c r="F28" s="30">
        <f t="shared" si="4"/>
        <v>0</v>
      </c>
      <c r="G28" s="83"/>
      <c r="H28" s="55">
        <v>13</v>
      </c>
      <c r="I28" s="83"/>
      <c r="J28" s="30">
        <f t="shared" si="26"/>
        <v>13</v>
      </c>
      <c r="K28" s="83"/>
      <c r="L28" s="69">
        <v>3</v>
      </c>
      <c r="M28" s="2"/>
      <c r="N28" s="30">
        <f t="shared" si="27"/>
        <v>3</v>
      </c>
      <c r="O28" s="85"/>
      <c r="P28" s="85">
        <v>4</v>
      </c>
      <c r="Q28" s="85"/>
      <c r="R28" s="85">
        <f t="shared" si="28"/>
        <v>4</v>
      </c>
      <c r="S28" s="87"/>
      <c r="T28" s="69"/>
      <c r="U28" s="2"/>
      <c r="V28" s="30">
        <f t="shared" si="29"/>
        <v>0</v>
      </c>
      <c r="W28" s="89">
        <v>7</v>
      </c>
      <c r="X28" s="69">
        <v>1</v>
      </c>
      <c r="Y28" s="69"/>
      <c r="Z28" s="30">
        <f t="shared" si="30"/>
        <v>8</v>
      </c>
      <c r="AA28" s="91">
        <v>9</v>
      </c>
      <c r="AB28" s="80">
        <v>3</v>
      </c>
      <c r="AC28" s="80"/>
      <c r="AD28" s="30">
        <f t="shared" si="31"/>
        <v>12</v>
      </c>
      <c r="AE28" s="93">
        <v>5</v>
      </c>
      <c r="AF28" s="69">
        <v>1</v>
      </c>
      <c r="AG28" s="69"/>
      <c r="AH28" s="30">
        <f t="shared" si="32"/>
        <v>6</v>
      </c>
      <c r="AI28" s="95">
        <v>8</v>
      </c>
      <c r="AJ28" s="69"/>
      <c r="AK28" s="69"/>
      <c r="AL28" s="30">
        <f t="shared" si="33"/>
        <v>8</v>
      </c>
      <c r="AM28" s="97"/>
      <c r="AN28" s="69">
        <v>8</v>
      </c>
      <c r="AO28" s="69"/>
      <c r="AP28" s="30">
        <f t="shared" si="34"/>
        <v>8</v>
      </c>
      <c r="AQ28" s="78"/>
      <c r="AR28" s="69">
        <v>3</v>
      </c>
      <c r="AS28" s="69"/>
      <c r="AT28" s="30">
        <f t="shared" si="35"/>
        <v>3</v>
      </c>
      <c r="AU28" s="80"/>
      <c r="AV28" s="69"/>
      <c r="AW28" s="69"/>
      <c r="AX28" s="68">
        <f t="shared" si="1"/>
        <v>0</v>
      </c>
      <c r="AY28" s="80"/>
      <c r="AZ28" s="80">
        <v>2</v>
      </c>
      <c r="BA28" s="80"/>
      <c r="BB28" s="68">
        <f t="shared" si="2"/>
        <v>2</v>
      </c>
      <c r="BC28" s="80">
        <v>1</v>
      </c>
      <c r="BD28" s="80"/>
      <c r="BE28" s="80"/>
      <c r="BF28" s="68">
        <f t="shared" si="3"/>
        <v>1</v>
      </c>
      <c r="BG28" s="103">
        <f t="shared" si="0"/>
        <v>68</v>
      </c>
    </row>
    <row r="29" spans="1:59" ht="18.75" customHeight="1" x14ac:dyDescent="0.2">
      <c r="A29" s="15">
        <v>24</v>
      </c>
      <c r="B29" s="18" t="s">
        <v>40</v>
      </c>
      <c r="C29" s="2">
        <v>3</v>
      </c>
      <c r="D29" s="55"/>
      <c r="E29" s="47"/>
      <c r="F29" s="30">
        <f t="shared" si="4"/>
        <v>3</v>
      </c>
      <c r="G29" s="83"/>
      <c r="H29" s="55"/>
      <c r="I29" s="83"/>
      <c r="J29" s="30">
        <f t="shared" si="26"/>
        <v>0</v>
      </c>
      <c r="K29" s="83"/>
      <c r="L29" s="69"/>
      <c r="M29" s="2"/>
      <c r="N29" s="30">
        <f t="shared" si="27"/>
        <v>0</v>
      </c>
      <c r="O29" s="85"/>
      <c r="P29" s="85"/>
      <c r="Q29" s="85"/>
      <c r="R29" s="85">
        <f t="shared" si="28"/>
        <v>0</v>
      </c>
      <c r="S29" s="87">
        <v>1</v>
      </c>
      <c r="T29" s="69"/>
      <c r="U29" s="2"/>
      <c r="V29" s="30">
        <f t="shared" si="29"/>
        <v>1</v>
      </c>
      <c r="W29" s="89">
        <v>1</v>
      </c>
      <c r="X29" s="69"/>
      <c r="Y29" s="69"/>
      <c r="Z29" s="30">
        <f t="shared" si="30"/>
        <v>1</v>
      </c>
      <c r="AA29" s="91"/>
      <c r="AB29" s="80"/>
      <c r="AC29" s="80"/>
      <c r="AD29" s="30">
        <f t="shared" si="31"/>
        <v>0</v>
      </c>
      <c r="AE29" s="93">
        <v>1</v>
      </c>
      <c r="AF29" s="69"/>
      <c r="AG29" s="69"/>
      <c r="AH29" s="30">
        <f t="shared" si="32"/>
        <v>1</v>
      </c>
      <c r="AI29" s="95">
        <v>1</v>
      </c>
      <c r="AJ29" s="69"/>
      <c r="AK29" s="69"/>
      <c r="AL29" s="30">
        <f t="shared" si="33"/>
        <v>1</v>
      </c>
      <c r="AM29" s="97"/>
      <c r="AN29" s="69"/>
      <c r="AO29" s="69"/>
      <c r="AP29" s="30">
        <f t="shared" si="34"/>
        <v>0</v>
      </c>
      <c r="AQ29" s="78"/>
      <c r="AR29" s="69"/>
      <c r="AS29" s="69"/>
      <c r="AT29" s="30">
        <f t="shared" si="35"/>
        <v>0</v>
      </c>
      <c r="AU29" s="80"/>
      <c r="AV29" s="69"/>
      <c r="AW29" s="69"/>
      <c r="AX29" s="68">
        <f t="shared" si="1"/>
        <v>0</v>
      </c>
      <c r="AY29" s="80"/>
      <c r="AZ29" s="80"/>
      <c r="BA29" s="80"/>
      <c r="BB29" s="68">
        <f t="shared" si="2"/>
        <v>0</v>
      </c>
      <c r="BC29" s="80"/>
      <c r="BD29" s="80"/>
      <c r="BE29" s="80"/>
      <c r="BF29" s="68">
        <f t="shared" si="3"/>
        <v>0</v>
      </c>
      <c r="BG29" s="103">
        <f t="shared" si="0"/>
        <v>7</v>
      </c>
    </row>
    <row r="30" spans="1:59" ht="20.25" customHeight="1" x14ac:dyDescent="0.2">
      <c r="A30" s="15">
        <v>25</v>
      </c>
      <c r="B30" s="18" t="s">
        <v>27</v>
      </c>
      <c r="C30" s="2"/>
      <c r="D30" s="55"/>
      <c r="E30" s="47"/>
      <c r="F30" s="30">
        <f t="shared" ref="F30" si="36">C30+D30+E30</f>
        <v>0</v>
      </c>
      <c r="G30" s="83"/>
      <c r="H30" s="55"/>
      <c r="I30" s="83"/>
      <c r="J30" s="30">
        <f t="shared" si="26"/>
        <v>0</v>
      </c>
      <c r="K30" s="83"/>
      <c r="L30" s="69"/>
      <c r="M30" s="2"/>
      <c r="N30" s="30">
        <f t="shared" si="27"/>
        <v>0</v>
      </c>
      <c r="O30" s="85"/>
      <c r="P30" s="85"/>
      <c r="Q30" s="85"/>
      <c r="R30" s="85">
        <f t="shared" si="28"/>
        <v>0</v>
      </c>
      <c r="S30" s="87"/>
      <c r="T30" s="69"/>
      <c r="U30" s="2"/>
      <c r="V30" s="30">
        <f t="shared" si="29"/>
        <v>0</v>
      </c>
      <c r="W30" s="89"/>
      <c r="X30" s="69"/>
      <c r="Y30" s="69"/>
      <c r="Z30" s="30">
        <f t="shared" si="30"/>
        <v>0</v>
      </c>
      <c r="AA30" s="91"/>
      <c r="AB30" s="80"/>
      <c r="AC30" s="80"/>
      <c r="AD30" s="30">
        <f t="shared" si="31"/>
        <v>0</v>
      </c>
      <c r="AE30" s="93"/>
      <c r="AF30" s="69"/>
      <c r="AG30" s="69"/>
      <c r="AH30" s="30">
        <f t="shared" si="32"/>
        <v>0</v>
      </c>
      <c r="AI30" s="95"/>
      <c r="AJ30" s="69"/>
      <c r="AK30" s="69">
        <v>1</v>
      </c>
      <c r="AL30" s="30">
        <f t="shared" si="33"/>
        <v>1</v>
      </c>
      <c r="AM30" s="97"/>
      <c r="AN30" s="69"/>
      <c r="AO30" s="69"/>
      <c r="AP30" s="30">
        <f t="shared" si="34"/>
        <v>0</v>
      </c>
      <c r="AQ30" s="78"/>
      <c r="AR30" s="69"/>
      <c r="AS30" s="69"/>
      <c r="AT30" s="30">
        <f t="shared" si="35"/>
        <v>0</v>
      </c>
      <c r="AU30" s="80"/>
      <c r="AV30" s="69"/>
      <c r="AW30" s="69"/>
      <c r="AX30" s="68">
        <f t="shared" si="1"/>
        <v>0</v>
      </c>
      <c r="AY30" s="80"/>
      <c r="AZ30" s="80"/>
      <c r="BA30" s="80"/>
      <c r="BB30" s="68">
        <f t="shared" si="2"/>
        <v>0</v>
      </c>
      <c r="BC30" s="80"/>
      <c r="BD30" s="80"/>
      <c r="BE30" s="80"/>
      <c r="BF30" s="68">
        <f t="shared" si="3"/>
        <v>0</v>
      </c>
      <c r="BG30" s="103">
        <f t="shared" si="0"/>
        <v>1</v>
      </c>
    </row>
    <row r="31" spans="1:59" ht="18.75" customHeight="1" x14ac:dyDescent="0.2">
      <c r="A31" s="15">
        <v>26</v>
      </c>
      <c r="B31" s="17" t="s">
        <v>25</v>
      </c>
      <c r="C31" s="2">
        <v>2</v>
      </c>
      <c r="D31" s="55"/>
      <c r="E31" s="47"/>
      <c r="F31" s="30">
        <f t="shared" si="4"/>
        <v>2</v>
      </c>
      <c r="G31" s="83"/>
      <c r="H31" s="55">
        <v>1</v>
      </c>
      <c r="I31" s="83"/>
      <c r="J31" s="30">
        <f t="shared" si="26"/>
        <v>1</v>
      </c>
      <c r="K31" s="83">
        <v>2</v>
      </c>
      <c r="L31" s="69">
        <v>1</v>
      </c>
      <c r="M31" s="2"/>
      <c r="N31" s="30">
        <f t="shared" si="27"/>
        <v>3</v>
      </c>
      <c r="O31" s="85">
        <v>4</v>
      </c>
      <c r="P31" s="85">
        <v>4</v>
      </c>
      <c r="Q31" s="85"/>
      <c r="R31" s="85">
        <f t="shared" si="28"/>
        <v>8</v>
      </c>
      <c r="S31" s="87">
        <v>1</v>
      </c>
      <c r="T31" s="69">
        <v>1</v>
      </c>
      <c r="U31" s="2"/>
      <c r="V31" s="30">
        <f t="shared" si="29"/>
        <v>2</v>
      </c>
      <c r="W31" s="89">
        <v>1</v>
      </c>
      <c r="X31" s="69">
        <v>1</v>
      </c>
      <c r="Y31" s="69"/>
      <c r="Z31" s="30">
        <f t="shared" si="30"/>
        <v>2</v>
      </c>
      <c r="AA31" s="91">
        <v>1</v>
      </c>
      <c r="AB31" s="80">
        <v>1</v>
      </c>
      <c r="AC31" s="80"/>
      <c r="AD31" s="30">
        <f t="shared" si="31"/>
        <v>2</v>
      </c>
      <c r="AE31" s="93">
        <v>1</v>
      </c>
      <c r="AF31" s="69">
        <v>1</v>
      </c>
      <c r="AG31" s="69"/>
      <c r="AH31" s="30">
        <f t="shared" si="32"/>
        <v>2</v>
      </c>
      <c r="AI31" s="95">
        <v>2</v>
      </c>
      <c r="AJ31" s="69"/>
      <c r="AK31" s="69"/>
      <c r="AL31" s="30">
        <f t="shared" si="33"/>
        <v>2</v>
      </c>
      <c r="AM31" s="97"/>
      <c r="AN31" s="69"/>
      <c r="AO31" s="69"/>
      <c r="AP31" s="30">
        <f t="shared" si="34"/>
        <v>0</v>
      </c>
      <c r="AQ31" s="78"/>
      <c r="AR31" s="69">
        <v>2</v>
      </c>
      <c r="AS31" s="69"/>
      <c r="AT31" s="30">
        <f t="shared" si="35"/>
        <v>2</v>
      </c>
      <c r="AU31" s="80"/>
      <c r="AV31" s="69">
        <v>1</v>
      </c>
      <c r="AW31" s="69"/>
      <c r="AX31" s="68">
        <f t="shared" si="1"/>
        <v>1</v>
      </c>
      <c r="AY31" s="80"/>
      <c r="AZ31" s="80"/>
      <c r="BA31" s="80"/>
      <c r="BB31" s="68">
        <f t="shared" si="2"/>
        <v>0</v>
      </c>
      <c r="BC31" s="80"/>
      <c r="BD31" s="80"/>
      <c r="BE31" s="80"/>
      <c r="BF31" s="68">
        <f t="shared" si="3"/>
        <v>0</v>
      </c>
      <c r="BG31" s="103">
        <f t="shared" si="0"/>
        <v>27</v>
      </c>
    </row>
    <row r="32" spans="1:59" ht="17.25" customHeight="1" x14ac:dyDescent="0.2">
      <c r="A32" s="15">
        <v>27</v>
      </c>
      <c r="B32" s="17" t="s">
        <v>24</v>
      </c>
      <c r="C32" s="2"/>
      <c r="D32" s="55"/>
      <c r="E32" s="47"/>
      <c r="F32" s="30">
        <f t="shared" ref="F32" si="37">C32+D32+E32</f>
        <v>0</v>
      </c>
      <c r="G32" s="83"/>
      <c r="H32" s="55"/>
      <c r="I32" s="83"/>
      <c r="J32" s="30">
        <f t="shared" si="26"/>
        <v>0</v>
      </c>
      <c r="K32" s="83"/>
      <c r="L32" s="69"/>
      <c r="M32" s="2"/>
      <c r="N32" s="30">
        <f t="shared" si="27"/>
        <v>0</v>
      </c>
      <c r="O32" s="85"/>
      <c r="P32" s="85"/>
      <c r="Q32" s="85"/>
      <c r="R32" s="85">
        <f t="shared" si="28"/>
        <v>0</v>
      </c>
      <c r="S32" s="87">
        <v>1</v>
      </c>
      <c r="T32" s="69"/>
      <c r="U32" s="2"/>
      <c r="V32" s="30">
        <f t="shared" si="29"/>
        <v>1</v>
      </c>
      <c r="W32" s="89">
        <v>1</v>
      </c>
      <c r="X32" s="69"/>
      <c r="Y32" s="69">
        <v>1</v>
      </c>
      <c r="Z32" s="30">
        <f t="shared" si="30"/>
        <v>2</v>
      </c>
      <c r="AA32" s="91">
        <v>1</v>
      </c>
      <c r="AB32" s="80">
        <v>1</v>
      </c>
      <c r="AC32" s="80">
        <v>1</v>
      </c>
      <c r="AD32" s="30">
        <f t="shared" si="31"/>
        <v>3</v>
      </c>
      <c r="AE32" s="93">
        <v>1</v>
      </c>
      <c r="AF32" s="69"/>
      <c r="AG32" s="69">
        <v>3</v>
      </c>
      <c r="AH32" s="30">
        <f t="shared" si="32"/>
        <v>4</v>
      </c>
      <c r="AI32" s="95">
        <v>1</v>
      </c>
      <c r="AJ32" s="69">
        <v>3</v>
      </c>
      <c r="AK32" s="69">
        <v>1</v>
      </c>
      <c r="AL32" s="30">
        <f t="shared" si="33"/>
        <v>5</v>
      </c>
      <c r="AM32" s="97"/>
      <c r="AN32" s="69">
        <v>1</v>
      </c>
      <c r="AO32" s="69">
        <v>2</v>
      </c>
      <c r="AP32" s="30">
        <f t="shared" si="34"/>
        <v>3</v>
      </c>
      <c r="AQ32" s="78"/>
      <c r="AR32" s="69"/>
      <c r="AS32" s="69">
        <v>4</v>
      </c>
      <c r="AT32" s="30">
        <f t="shared" si="35"/>
        <v>4</v>
      </c>
      <c r="AU32" s="80"/>
      <c r="AV32" s="69"/>
      <c r="AW32" s="69"/>
      <c r="AX32" s="68">
        <f t="shared" si="1"/>
        <v>0</v>
      </c>
      <c r="AY32" s="80"/>
      <c r="AZ32" s="80"/>
      <c r="BA32" s="80">
        <v>1</v>
      </c>
      <c r="BB32" s="68">
        <f t="shared" si="2"/>
        <v>1</v>
      </c>
      <c r="BC32" s="80">
        <v>1</v>
      </c>
      <c r="BD32" s="80"/>
      <c r="BE32" s="80">
        <v>2</v>
      </c>
      <c r="BF32" s="68">
        <f t="shared" si="3"/>
        <v>3</v>
      </c>
      <c r="BG32" s="103">
        <f t="shared" si="0"/>
        <v>26</v>
      </c>
    </row>
    <row r="33" spans="1:59" ht="18.75" customHeight="1" x14ac:dyDescent="0.2">
      <c r="A33" s="15">
        <v>28</v>
      </c>
      <c r="B33" s="17" t="s">
        <v>26</v>
      </c>
      <c r="C33" s="2">
        <v>1</v>
      </c>
      <c r="D33" s="55"/>
      <c r="E33" s="47"/>
      <c r="F33" s="30">
        <f t="shared" si="4"/>
        <v>1</v>
      </c>
      <c r="G33" s="83">
        <v>2</v>
      </c>
      <c r="H33" s="55">
        <v>2</v>
      </c>
      <c r="I33" s="83"/>
      <c r="J33" s="30">
        <f t="shared" si="26"/>
        <v>4</v>
      </c>
      <c r="K33" s="83"/>
      <c r="L33" s="69">
        <v>1</v>
      </c>
      <c r="M33" s="2">
        <v>2</v>
      </c>
      <c r="N33" s="30">
        <f t="shared" si="27"/>
        <v>3</v>
      </c>
      <c r="O33" s="85"/>
      <c r="P33" s="85">
        <v>2</v>
      </c>
      <c r="Q33" s="85"/>
      <c r="R33" s="85">
        <f t="shared" si="28"/>
        <v>2</v>
      </c>
      <c r="S33" s="87">
        <v>2</v>
      </c>
      <c r="T33" s="69"/>
      <c r="U33" s="2"/>
      <c r="V33" s="30">
        <f t="shared" si="29"/>
        <v>2</v>
      </c>
      <c r="W33" s="89">
        <v>1</v>
      </c>
      <c r="X33" s="69">
        <v>1</v>
      </c>
      <c r="Y33" s="69">
        <v>1</v>
      </c>
      <c r="Z33" s="30">
        <f t="shared" si="30"/>
        <v>3</v>
      </c>
      <c r="AA33" s="91">
        <v>1</v>
      </c>
      <c r="AB33" s="80"/>
      <c r="AC33" s="80"/>
      <c r="AD33" s="30">
        <f t="shared" si="31"/>
        <v>1</v>
      </c>
      <c r="AE33" s="93">
        <v>2</v>
      </c>
      <c r="AF33" s="69"/>
      <c r="AG33" s="69"/>
      <c r="AH33" s="30">
        <f t="shared" si="32"/>
        <v>2</v>
      </c>
      <c r="AI33" s="95">
        <v>1</v>
      </c>
      <c r="AJ33" s="69"/>
      <c r="AK33" s="69"/>
      <c r="AL33" s="30">
        <f t="shared" si="33"/>
        <v>1</v>
      </c>
      <c r="AM33" s="97"/>
      <c r="AN33" s="69"/>
      <c r="AO33" s="69">
        <v>2</v>
      </c>
      <c r="AP33" s="30">
        <f t="shared" si="34"/>
        <v>2</v>
      </c>
      <c r="AQ33" s="78"/>
      <c r="AR33" s="69"/>
      <c r="AS33" s="69"/>
      <c r="AT33" s="30">
        <f t="shared" si="35"/>
        <v>0</v>
      </c>
      <c r="AU33" s="80"/>
      <c r="AV33" s="69">
        <v>1</v>
      </c>
      <c r="AW33" s="69">
        <v>2</v>
      </c>
      <c r="AX33" s="68">
        <f t="shared" si="1"/>
        <v>3</v>
      </c>
      <c r="AY33" s="80"/>
      <c r="AZ33" s="80"/>
      <c r="BA33" s="80">
        <v>6</v>
      </c>
      <c r="BB33" s="68">
        <f t="shared" si="2"/>
        <v>6</v>
      </c>
      <c r="BC33" s="80">
        <v>3</v>
      </c>
      <c r="BD33" s="80"/>
      <c r="BE33" s="80">
        <v>2</v>
      </c>
      <c r="BF33" s="68">
        <f t="shared" si="3"/>
        <v>5</v>
      </c>
      <c r="BG33" s="103">
        <f t="shared" si="0"/>
        <v>35</v>
      </c>
    </row>
    <row r="34" spans="1:59" ht="17.25" customHeight="1" x14ac:dyDescent="0.2">
      <c r="A34" s="15">
        <v>29</v>
      </c>
      <c r="B34" s="17" t="s">
        <v>36</v>
      </c>
      <c r="C34" s="2">
        <v>5</v>
      </c>
      <c r="D34" s="55"/>
      <c r="E34" s="47"/>
      <c r="F34" s="30">
        <f t="shared" si="4"/>
        <v>5</v>
      </c>
      <c r="G34" s="83"/>
      <c r="H34" s="55"/>
      <c r="I34" s="83"/>
      <c r="J34" s="30">
        <f t="shared" si="26"/>
        <v>0</v>
      </c>
      <c r="K34" s="83"/>
      <c r="L34" s="69"/>
      <c r="M34" s="2"/>
      <c r="N34" s="30">
        <f t="shared" si="27"/>
        <v>0</v>
      </c>
      <c r="O34" s="85">
        <v>4</v>
      </c>
      <c r="P34" s="85"/>
      <c r="Q34" s="85"/>
      <c r="R34" s="85">
        <f t="shared" si="28"/>
        <v>4</v>
      </c>
      <c r="S34" s="87">
        <v>5</v>
      </c>
      <c r="T34" s="69"/>
      <c r="U34" s="2"/>
      <c r="V34" s="30">
        <f t="shared" si="29"/>
        <v>5</v>
      </c>
      <c r="W34" s="89">
        <v>5</v>
      </c>
      <c r="X34" s="69"/>
      <c r="Y34" s="69"/>
      <c r="Z34" s="30">
        <f t="shared" si="30"/>
        <v>5</v>
      </c>
      <c r="AA34" s="91">
        <v>5</v>
      </c>
      <c r="AB34" s="80"/>
      <c r="AC34" s="80"/>
      <c r="AD34" s="30">
        <f t="shared" si="31"/>
        <v>5</v>
      </c>
      <c r="AE34" s="93">
        <v>3</v>
      </c>
      <c r="AF34" s="69"/>
      <c r="AG34" s="69"/>
      <c r="AH34" s="30">
        <f t="shared" si="32"/>
        <v>3</v>
      </c>
      <c r="AI34" s="95">
        <v>2</v>
      </c>
      <c r="AJ34" s="69"/>
      <c r="AK34" s="69"/>
      <c r="AL34" s="30">
        <f t="shared" si="33"/>
        <v>2</v>
      </c>
      <c r="AM34" s="97"/>
      <c r="AN34" s="69"/>
      <c r="AO34" s="69"/>
      <c r="AP34" s="30">
        <f t="shared" si="34"/>
        <v>0</v>
      </c>
      <c r="AQ34" s="78"/>
      <c r="AR34" s="69"/>
      <c r="AS34" s="69"/>
      <c r="AT34" s="30">
        <f t="shared" si="35"/>
        <v>0</v>
      </c>
      <c r="AU34" s="80"/>
      <c r="AV34" s="69"/>
      <c r="AW34" s="69"/>
      <c r="AX34" s="68">
        <f t="shared" si="1"/>
        <v>0</v>
      </c>
      <c r="AY34" s="80"/>
      <c r="AZ34" s="80"/>
      <c r="BA34" s="80"/>
      <c r="BB34" s="68">
        <f t="shared" si="2"/>
        <v>0</v>
      </c>
      <c r="BC34" s="80">
        <v>3</v>
      </c>
      <c r="BD34" s="80"/>
      <c r="BE34" s="80"/>
      <c r="BF34" s="68">
        <f t="shared" si="3"/>
        <v>3</v>
      </c>
      <c r="BG34" s="103">
        <f t="shared" si="0"/>
        <v>32</v>
      </c>
    </row>
    <row r="35" spans="1:59" ht="20.25" customHeight="1" x14ac:dyDescent="0.2">
      <c r="A35" s="15">
        <v>30</v>
      </c>
      <c r="B35" s="20" t="s">
        <v>37</v>
      </c>
      <c r="C35" s="2">
        <v>6</v>
      </c>
      <c r="D35" s="55"/>
      <c r="E35" s="47"/>
      <c r="F35" s="30">
        <f t="shared" si="4"/>
        <v>6</v>
      </c>
      <c r="G35" s="83">
        <v>2</v>
      </c>
      <c r="H35" s="55"/>
      <c r="I35" s="83"/>
      <c r="J35" s="30">
        <f t="shared" si="26"/>
        <v>2</v>
      </c>
      <c r="K35" s="83"/>
      <c r="L35" s="69"/>
      <c r="M35" s="2"/>
      <c r="N35" s="30">
        <f t="shared" si="27"/>
        <v>0</v>
      </c>
      <c r="O35" s="85"/>
      <c r="P35" s="85">
        <v>1</v>
      </c>
      <c r="Q35" s="85"/>
      <c r="R35" s="85">
        <f t="shared" si="28"/>
        <v>1</v>
      </c>
      <c r="S35" s="87">
        <v>2</v>
      </c>
      <c r="T35" s="69">
        <v>1</v>
      </c>
      <c r="U35" s="2"/>
      <c r="V35" s="30">
        <f t="shared" si="29"/>
        <v>3</v>
      </c>
      <c r="W35" s="89"/>
      <c r="X35" s="69"/>
      <c r="Y35" s="69"/>
      <c r="Z35" s="30">
        <f t="shared" si="30"/>
        <v>0</v>
      </c>
      <c r="AA35" s="91"/>
      <c r="AB35" s="80"/>
      <c r="AC35" s="80"/>
      <c r="AD35" s="30">
        <f t="shared" si="31"/>
        <v>0</v>
      </c>
      <c r="AE35" s="93">
        <v>1</v>
      </c>
      <c r="AF35" s="69"/>
      <c r="AG35" s="69"/>
      <c r="AH35" s="30">
        <f t="shared" si="32"/>
        <v>1</v>
      </c>
      <c r="AI35" s="95">
        <v>1</v>
      </c>
      <c r="AJ35" s="69">
        <v>1</v>
      </c>
      <c r="AK35" s="69"/>
      <c r="AL35" s="30">
        <f t="shared" si="33"/>
        <v>2</v>
      </c>
      <c r="AM35" s="97"/>
      <c r="AN35" s="69">
        <v>1</v>
      </c>
      <c r="AO35" s="69"/>
      <c r="AP35" s="30">
        <f t="shared" si="34"/>
        <v>1</v>
      </c>
      <c r="AQ35" s="78"/>
      <c r="AR35" s="69"/>
      <c r="AS35" s="69"/>
      <c r="AT35" s="30">
        <f t="shared" si="35"/>
        <v>0</v>
      </c>
      <c r="AU35" s="80"/>
      <c r="AV35" s="69"/>
      <c r="AW35" s="69"/>
      <c r="AX35" s="68">
        <f t="shared" si="1"/>
        <v>0</v>
      </c>
      <c r="AY35" s="80"/>
      <c r="AZ35" s="80"/>
      <c r="BA35" s="80"/>
      <c r="BB35" s="68">
        <f t="shared" si="2"/>
        <v>0</v>
      </c>
      <c r="BC35" s="80"/>
      <c r="BD35" s="80"/>
      <c r="BE35" s="80"/>
      <c r="BF35" s="68">
        <f t="shared" si="3"/>
        <v>0</v>
      </c>
      <c r="BG35" s="103">
        <f t="shared" si="0"/>
        <v>16</v>
      </c>
    </row>
    <row r="36" spans="1:59" ht="17.25" hidden="1" customHeight="1" x14ac:dyDescent="0.2">
      <c r="A36" s="132">
        <v>31</v>
      </c>
      <c r="B36" s="123" t="s">
        <v>52</v>
      </c>
      <c r="C36" s="12">
        <v>6</v>
      </c>
      <c r="D36" s="55"/>
      <c r="E36" s="47"/>
      <c r="F36" s="30">
        <f t="shared" ref="F36" si="38">C36+D36+E36</f>
        <v>6</v>
      </c>
      <c r="G36" s="83">
        <v>2</v>
      </c>
      <c r="H36" s="55">
        <v>1</v>
      </c>
      <c r="I36" s="83"/>
      <c r="J36" s="30">
        <f t="shared" ref="J36" si="39">G36+H36+I36</f>
        <v>3</v>
      </c>
      <c r="K36" s="83">
        <v>3</v>
      </c>
      <c r="L36" s="69"/>
      <c r="M36" s="44"/>
      <c r="N36" s="30">
        <f t="shared" ref="N36" si="40">K36+L36+M36</f>
        <v>3</v>
      </c>
      <c r="O36" s="85">
        <v>4</v>
      </c>
      <c r="P36" s="85"/>
      <c r="Q36" s="85"/>
      <c r="R36" s="85">
        <f t="shared" si="28"/>
        <v>4</v>
      </c>
      <c r="S36" s="87">
        <v>5</v>
      </c>
      <c r="T36" s="69"/>
      <c r="U36" s="43"/>
      <c r="V36" s="30">
        <f t="shared" si="29"/>
        <v>5</v>
      </c>
      <c r="W36" s="89"/>
      <c r="X36" s="69"/>
      <c r="Y36" s="69"/>
      <c r="Z36" s="30">
        <f t="shared" ref="Z36" si="41">W36+X36+Y36</f>
        <v>0</v>
      </c>
      <c r="AA36" s="91"/>
      <c r="AB36" s="80"/>
      <c r="AC36" s="80"/>
      <c r="AD36" s="30">
        <f t="shared" ref="AD36" si="42">AA36+AB36+AC36</f>
        <v>0</v>
      </c>
      <c r="AE36" s="93">
        <v>3</v>
      </c>
      <c r="AF36" s="69"/>
      <c r="AG36" s="69"/>
      <c r="AH36" s="30">
        <f t="shared" ref="AH36" si="43">AE36+AF36+AG36</f>
        <v>3</v>
      </c>
      <c r="AI36" s="95">
        <v>1</v>
      </c>
      <c r="AJ36" s="69">
        <v>1</v>
      </c>
      <c r="AK36" s="69"/>
      <c r="AL36" s="30">
        <f t="shared" ref="AL36" si="44">AI36+AJ36+AK36</f>
        <v>2</v>
      </c>
      <c r="AM36" s="50"/>
      <c r="AN36" s="69"/>
      <c r="AO36" s="51"/>
      <c r="AP36" s="30">
        <f t="shared" si="34"/>
        <v>0</v>
      </c>
      <c r="AQ36" s="78"/>
      <c r="AR36" s="69"/>
      <c r="AS36" s="69"/>
      <c r="AT36" s="30">
        <f t="shared" ref="AT36" si="45">AQ36+AR36+AS36</f>
        <v>0</v>
      </c>
      <c r="AU36" s="80"/>
      <c r="AV36" s="69"/>
      <c r="AW36" s="69"/>
      <c r="AX36" s="68">
        <f t="shared" si="1"/>
        <v>0</v>
      </c>
      <c r="AY36" s="80"/>
      <c r="AZ36" s="80">
        <v>4</v>
      </c>
      <c r="BA36" s="80"/>
      <c r="BB36" s="68">
        <f t="shared" si="2"/>
        <v>4</v>
      </c>
      <c r="BC36" s="80">
        <v>3</v>
      </c>
      <c r="BD36" s="80">
        <v>1</v>
      </c>
      <c r="BE36" s="80"/>
      <c r="BF36" s="68">
        <f t="shared" si="3"/>
        <v>4</v>
      </c>
      <c r="BG36" s="103">
        <f t="shared" si="0"/>
        <v>34</v>
      </c>
    </row>
    <row r="37" spans="1:59" ht="30" hidden="1" customHeight="1" x14ac:dyDescent="0.2">
      <c r="A37" s="133"/>
      <c r="B37" s="124"/>
      <c r="C37" s="109" t="s">
        <v>92</v>
      </c>
      <c r="D37" s="110"/>
      <c r="E37" s="110"/>
      <c r="F37" s="111"/>
      <c r="G37" s="109" t="s">
        <v>94</v>
      </c>
      <c r="H37" s="110"/>
      <c r="I37" s="110"/>
      <c r="J37" s="111"/>
      <c r="K37" s="109" t="s">
        <v>95</v>
      </c>
      <c r="L37" s="110"/>
      <c r="M37" s="110"/>
      <c r="N37" s="111"/>
      <c r="O37" s="109" t="s">
        <v>98</v>
      </c>
      <c r="P37" s="110"/>
      <c r="Q37" s="110"/>
      <c r="R37" s="111"/>
      <c r="S37" s="109" t="s">
        <v>100</v>
      </c>
      <c r="T37" s="110"/>
      <c r="U37" s="110"/>
      <c r="V37" s="111"/>
      <c r="W37" s="109" t="s">
        <v>120</v>
      </c>
      <c r="X37" s="110"/>
      <c r="Y37" s="110"/>
      <c r="Z37" s="111"/>
      <c r="AA37" s="109" t="s">
        <v>101</v>
      </c>
      <c r="AB37" s="110"/>
      <c r="AC37" s="110"/>
      <c r="AD37" s="111"/>
      <c r="AE37" s="109" t="s">
        <v>121</v>
      </c>
      <c r="AF37" s="110"/>
      <c r="AG37" s="110"/>
      <c r="AH37" s="111"/>
      <c r="AI37" s="109" t="s">
        <v>109</v>
      </c>
      <c r="AJ37" s="110"/>
      <c r="AK37" s="110"/>
      <c r="AL37" s="111"/>
      <c r="AM37" s="118"/>
      <c r="AN37" s="119"/>
      <c r="AO37" s="119"/>
      <c r="AP37" s="120"/>
      <c r="AQ37" s="109"/>
      <c r="AR37" s="110"/>
      <c r="AS37" s="110"/>
      <c r="AT37" s="111"/>
      <c r="AU37" s="109"/>
      <c r="AV37" s="110"/>
      <c r="AW37" s="110"/>
      <c r="AX37" s="111"/>
      <c r="AY37" s="109" t="s">
        <v>113</v>
      </c>
      <c r="AZ37" s="110"/>
      <c r="BA37" s="110"/>
      <c r="BB37" s="111"/>
      <c r="BC37" s="109" t="s">
        <v>114</v>
      </c>
      <c r="BD37" s="110"/>
      <c r="BE37" s="110"/>
      <c r="BF37" s="111"/>
      <c r="BG37" s="103"/>
    </row>
    <row r="38" spans="1:59" ht="20.25" customHeight="1" x14ac:dyDescent="0.2">
      <c r="A38" s="15">
        <v>31</v>
      </c>
      <c r="B38" s="18" t="s">
        <v>28</v>
      </c>
      <c r="C38" s="2"/>
      <c r="D38" s="2"/>
      <c r="E38" s="2"/>
      <c r="F38" s="30">
        <f t="shared" si="4"/>
        <v>0</v>
      </c>
      <c r="G38" s="83"/>
      <c r="H38" s="2"/>
      <c r="I38" s="83"/>
      <c r="J38" s="30">
        <f t="shared" ref="J38" si="46">G38+H38+I38</f>
        <v>0</v>
      </c>
      <c r="K38" s="83"/>
      <c r="L38" s="2"/>
      <c r="M38" s="2"/>
      <c r="N38" s="30">
        <f t="shared" ref="N38" si="47">K38+L38+M38</f>
        <v>0</v>
      </c>
      <c r="O38" s="85"/>
      <c r="P38" s="85">
        <v>1</v>
      </c>
      <c r="Q38" s="85"/>
      <c r="R38" s="85">
        <f t="shared" ref="R38" si="48">O38+P38+Q38</f>
        <v>1</v>
      </c>
      <c r="S38" s="87"/>
      <c r="T38" s="2"/>
      <c r="U38" s="2"/>
      <c r="V38" s="30">
        <f t="shared" ref="V38" si="49">S38+T38+U38</f>
        <v>0</v>
      </c>
      <c r="W38" s="89"/>
      <c r="X38" s="2"/>
      <c r="Y38" s="2"/>
      <c r="Z38" s="30">
        <f t="shared" ref="Z38" si="50">W38+X38+Y38</f>
        <v>0</v>
      </c>
      <c r="AA38" s="91"/>
      <c r="AB38" s="2"/>
      <c r="AC38" s="2"/>
      <c r="AD38" s="30">
        <f t="shared" ref="AD38" si="51">AA38+AB38+AC38</f>
        <v>0</v>
      </c>
      <c r="AE38" s="93"/>
      <c r="AF38" s="2"/>
      <c r="AG38" s="2"/>
      <c r="AH38" s="30">
        <f t="shared" ref="AH38" si="52">AE38+AF38+AG38</f>
        <v>0</v>
      </c>
      <c r="AI38" s="95"/>
      <c r="AJ38" s="2"/>
      <c r="AK38" s="2"/>
      <c r="AL38" s="30">
        <f t="shared" ref="AL38" si="53">AI38+AJ38+AK38</f>
        <v>0</v>
      </c>
      <c r="AM38" s="97"/>
      <c r="AN38" s="2"/>
      <c r="AO38" s="69"/>
      <c r="AP38" s="30">
        <f t="shared" ref="AP38" si="54">AM38+AN38+AO38</f>
        <v>0</v>
      </c>
      <c r="AQ38" s="78"/>
      <c r="AR38" s="69"/>
      <c r="AS38" s="2"/>
      <c r="AT38" s="30">
        <f t="shared" ref="AT38" si="55">AQ38+AR38+AS38</f>
        <v>0</v>
      </c>
      <c r="AU38" s="80"/>
      <c r="AV38" s="69"/>
      <c r="AW38" s="2"/>
      <c r="AX38" s="68">
        <f t="shared" ref="AX38:AX41" si="56">AU38+AV38+AW38</f>
        <v>0</v>
      </c>
      <c r="AY38" s="80"/>
      <c r="AZ38" s="80">
        <v>1</v>
      </c>
      <c r="BA38" s="80"/>
      <c r="BB38" s="68">
        <f t="shared" ref="BB38:BB39" si="57">AY38+AZ38+BA38</f>
        <v>1</v>
      </c>
      <c r="BC38" s="80"/>
      <c r="BD38" s="80"/>
      <c r="BE38" s="80"/>
      <c r="BF38" s="68">
        <f t="shared" ref="BF38:BF39" si="58">BC38+BD38+BE38</f>
        <v>0</v>
      </c>
      <c r="BG38" s="103">
        <f>F38+J38+N38+R38+V38+Z38+AD38+AH38+AL38+AP38+AT38+AX38+BB38+BF38</f>
        <v>2</v>
      </c>
    </row>
    <row r="39" spans="1:59" ht="20.25" customHeight="1" x14ac:dyDescent="0.2">
      <c r="A39" s="15">
        <v>32</v>
      </c>
      <c r="B39" s="18" t="s">
        <v>51</v>
      </c>
      <c r="C39" s="64"/>
      <c r="D39" s="64"/>
      <c r="E39" s="64"/>
      <c r="F39" s="30">
        <f t="shared" ref="F39" si="59">C39+D39+E39</f>
        <v>0</v>
      </c>
      <c r="G39" s="83"/>
      <c r="H39" s="64"/>
      <c r="I39" s="83"/>
      <c r="J39" s="30">
        <f t="shared" ref="J39" si="60">G39+H39+I39</f>
        <v>0</v>
      </c>
      <c r="K39" s="83"/>
      <c r="L39" s="64"/>
      <c r="M39" s="64"/>
      <c r="N39" s="30">
        <f t="shared" ref="N39" si="61">K39+L39+M39</f>
        <v>0</v>
      </c>
      <c r="O39" s="85"/>
      <c r="P39" s="85"/>
      <c r="Q39" s="85"/>
      <c r="R39" s="85">
        <f t="shared" ref="R39" si="62">O39+P39+Q39</f>
        <v>0</v>
      </c>
      <c r="S39" s="87"/>
      <c r="T39" s="64"/>
      <c r="U39" s="64"/>
      <c r="V39" s="30">
        <f t="shared" ref="V39" si="63">S39+T39+U39</f>
        <v>0</v>
      </c>
      <c r="W39" s="89"/>
      <c r="X39" s="64"/>
      <c r="Y39" s="64"/>
      <c r="Z39" s="30">
        <f t="shared" ref="Z39" si="64">W39+X39+Y39</f>
        <v>0</v>
      </c>
      <c r="AA39" s="91"/>
      <c r="AB39" s="64"/>
      <c r="AC39" s="64"/>
      <c r="AD39" s="30">
        <f t="shared" ref="AD39" si="65">AA39+AB39+AC39</f>
        <v>0</v>
      </c>
      <c r="AE39" s="93"/>
      <c r="AF39" s="64"/>
      <c r="AG39" s="64"/>
      <c r="AH39" s="30">
        <f t="shared" ref="AH39" si="66">AE39+AF39+AG39</f>
        <v>0</v>
      </c>
      <c r="AI39" s="95"/>
      <c r="AJ39" s="64"/>
      <c r="AK39" s="64"/>
      <c r="AL39" s="30">
        <f t="shared" ref="AL39" si="67">AI39+AJ39+AK39</f>
        <v>0</v>
      </c>
      <c r="AM39" s="97"/>
      <c r="AN39" s="64"/>
      <c r="AO39" s="69"/>
      <c r="AP39" s="30">
        <f t="shared" ref="AP39" si="68">AM39+AN39+AO39</f>
        <v>0</v>
      </c>
      <c r="AQ39" s="78"/>
      <c r="AR39" s="69"/>
      <c r="AS39" s="64"/>
      <c r="AT39" s="30">
        <f t="shared" ref="AT39" si="69">AQ39+AR39+AS39</f>
        <v>0</v>
      </c>
      <c r="AU39" s="80"/>
      <c r="AV39" s="69"/>
      <c r="AW39" s="64"/>
      <c r="AX39" s="68">
        <f t="shared" si="56"/>
        <v>0</v>
      </c>
      <c r="AY39" s="80"/>
      <c r="AZ39" s="80"/>
      <c r="BA39" s="80"/>
      <c r="BB39" s="68">
        <f t="shared" si="57"/>
        <v>0</v>
      </c>
      <c r="BC39" s="80"/>
      <c r="BD39" s="80"/>
      <c r="BE39" s="80"/>
      <c r="BF39" s="68">
        <f t="shared" si="58"/>
        <v>0</v>
      </c>
      <c r="BG39" s="103">
        <f>F39+J39+N39+R39+V39+Z39+AD39+AH39+AL39+AP39+AT39+AX39+BB39+BF39</f>
        <v>0</v>
      </c>
    </row>
    <row r="40" spans="1:59" ht="36.75" customHeight="1" x14ac:dyDescent="0.2">
      <c r="A40" s="15">
        <v>33</v>
      </c>
      <c r="B40" s="18" t="s">
        <v>29</v>
      </c>
      <c r="C40" s="115" t="s">
        <v>53</v>
      </c>
      <c r="D40" s="116"/>
      <c r="E40" s="116"/>
      <c r="F40" s="117"/>
      <c r="G40" s="115" t="s">
        <v>53</v>
      </c>
      <c r="H40" s="116"/>
      <c r="I40" s="116"/>
      <c r="J40" s="117"/>
      <c r="K40" s="115" t="s">
        <v>53</v>
      </c>
      <c r="L40" s="116"/>
      <c r="M40" s="116"/>
      <c r="N40" s="117"/>
      <c r="O40" s="115" t="s">
        <v>53</v>
      </c>
      <c r="P40" s="116"/>
      <c r="Q40" s="116"/>
      <c r="R40" s="117"/>
      <c r="S40" s="115" t="s">
        <v>53</v>
      </c>
      <c r="T40" s="116"/>
      <c r="U40" s="116"/>
      <c r="V40" s="117"/>
      <c r="W40" s="115" t="s">
        <v>53</v>
      </c>
      <c r="X40" s="116"/>
      <c r="Y40" s="116"/>
      <c r="Z40" s="117"/>
      <c r="AA40" s="115" t="s">
        <v>102</v>
      </c>
      <c r="AB40" s="116"/>
      <c r="AC40" s="116"/>
      <c r="AD40" s="117"/>
      <c r="AE40" s="115" t="s">
        <v>53</v>
      </c>
      <c r="AF40" s="116"/>
      <c r="AG40" s="116"/>
      <c r="AH40" s="117"/>
      <c r="AI40" s="115"/>
      <c r="AJ40" s="116"/>
      <c r="AK40" s="116"/>
      <c r="AL40" s="117"/>
      <c r="AM40" s="115"/>
      <c r="AN40" s="116"/>
      <c r="AO40" s="116"/>
      <c r="AP40" s="117"/>
      <c r="AQ40" s="115"/>
      <c r="AR40" s="116"/>
      <c r="AS40" s="116"/>
      <c r="AT40" s="117"/>
      <c r="AU40" s="115"/>
      <c r="AV40" s="116"/>
      <c r="AW40" s="116"/>
      <c r="AX40" s="117"/>
      <c r="AY40" s="115"/>
      <c r="AZ40" s="116"/>
      <c r="BA40" s="116"/>
      <c r="BB40" s="117"/>
      <c r="BC40" s="115"/>
      <c r="BD40" s="116"/>
      <c r="BE40" s="116"/>
      <c r="BF40" s="117"/>
      <c r="BG40" s="140">
        <v>2</v>
      </c>
    </row>
    <row r="41" spans="1:59" ht="20.25" customHeight="1" x14ac:dyDescent="0.2">
      <c r="A41" s="15">
        <v>34</v>
      </c>
      <c r="B41" s="18" t="s">
        <v>31</v>
      </c>
      <c r="C41" s="56"/>
      <c r="D41" s="22"/>
      <c r="E41" s="22"/>
      <c r="F41" s="30">
        <f>C41+D41+E41</f>
        <v>0</v>
      </c>
      <c r="G41" s="83"/>
      <c r="H41" s="22"/>
      <c r="I41" s="22"/>
      <c r="J41" s="30">
        <f>G41+H41+I41</f>
        <v>0</v>
      </c>
      <c r="K41" s="60"/>
      <c r="L41" s="22"/>
      <c r="M41" s="22"/>
      <c r="N41" s="30">
        <f>K41+L41+M41</f>
        <v>0</v>
      </c>
      <c r="O41" s="22"/>
      <c r="P41" s="22"/>
      <c r="Q41" s="22"/>
      <c r="R41" s="85">
        <f>O41+P41+Q41</f>
        <v>0</v>
      </c>
      <c r="S41" s="60"/>
      <c r="T41" s="22"/>
      <c r="U41" s="22"/>
      <c r="V41" s="30">
        <f>S41+T41+U41</f>
        <v>0</v>
      </c>
      <c r="W41" s="60"/>
      <c r="X41" s="22"/>
      <c r="Y41" s="22"/>
      <c r="Z41" s="30">
        <f>W41+X41+Y41</f>
        <v>0</v>
      </c>
      <c r="AA41" s="60"/>
      <c r="AB41" s="22"/>
      <c r="AC41" s="22"/>
      <c r="AD41" s="30">
        <f>AA41+AB41+AC41</f>
        <v>0</v>
      </c>
      <c r="AE41" s="60"/>
      <c r="AF41" s="22"/>
      <c r="AG41" s="22"/>
      <c r="AH41" s="30">
        <f>AE41+AF41+AG41</f>
        <v>0</v>
      </c>
      <c r="AI41" s="95">
        <v>1</v>
      </c>
      <c r="AJ41" s="22"/>
      <c r="AK41" s="22"/>
      <c r="AL41" s="30">
        <f>AI41+AJ41+AK41</f>
        <v>1</v>
      </c>
      <c r="AM41" s="97"/>
      <c r="AN41" s="22"/>
      <c r="AO41" s="22"/>
      <c r="AP41" s="30">
        <f>AM41+AN41+AO41</f>
        <v>0</v>
      </c>
      <c r="AQ41" s="60"/>
      <c r="AR41" s="22"/>
      <c r="AS41" s="22"/>
      <c r="AT41" s="30">
        <f>AQ41+AR41+AS41</f>
        <v>0</v>
      </c>
      <c r="AU41" s="22"/>
      <c r="AV41" s="22"/>
      <c r="AW41" s="22"/>
      <c r="AX41" s="68">
        <f t="shared" si="56"/>
        <v>0</v>
      </c>
      <c r="AY41" s="22"/>
      <c r="AZ41" s="22"/>
      <c r="BA41" s="22"/>
      <c r="BB41" s="68">
        <f t="shared" ref="BB41" si="70">AY41+AZ41+BA41</f>
        <v>0</v>
      </c>
      <c r="BC41" s="22"/>
      <c r="BD41" s="22"/>
      <c r="BE41" s="22"/>
      <c r="BF41" s="68">
        <f t="shared" ref="BF41" si="71">BC41+BD41+BE41</f>
        <v>0</v>
      </c>
      <c r="BG41" s="103">
        <f>F41+J41+N41+R41+V41+Z41+AD41+AH41+AL41+AP41+AT41+AX41+BB41+BF41</f>
        <v>1</v>
      </c>
    </row>
    <row r="42" spans="1:59" ht="17.25" customHeight="1" x14ac:dyDescent="0.2">
      <c r="A42" s="15">
        <v>35</v>
      </c>
      <c r="B42" s="18" t="s">
        <v>5</v>
      </c>
      <c r="C42" s="105"/>
      <c r="D42" s="106"/>
      <c r="E42" s="106"/>
      <c r="F42" s="107"/>
      <c r="G42" s="105"/>
      <c r="H42" s="106"/>
      <c r="I42" s="106"/>
      <c r="J42" s="107"/>
      <c r="K42" s="105"/>
      <c r="L42" s="106"/>
      <c r="M42" s="106"/>
      <c r="N42" s="107"/>
      <c r="O42" s="105"/>
      <c r="P42" s="106"/>
      <c r="Q42" s="106"/>
      <c r="R42" s="107"/>
      <c r="S42" s="105"/>
      <c r="T42" s="106"/>
      <c r="U42" s="106"/>
      <c r="V42" s="107"/>
      <c r="W42" s="105"/>
      <c r="X42" s="106"/>
      <c r="Y42" s="106"/>
      <c r="Z42" s="107"/>
      <c r="AA42" s="105"/>
      <c r="AB42" s="106"/>
      <c r="AC42" s="106"/>
      <c r="AD42" s="107"/>
      <c r="AE42" s="105"/>
      <c r="AF42" s="106"/>
      <c r="AG42" s="106"/>
      <c r="AH42" s="107"/>
      <c r="AI42" s="105"/>
      <c r="AJ42" s="106"/>
      <c r="AK42" s="106"/>
      <c r="AL42" s="107"/>
      <c r="AM42" s="105"/>
      <c r="AN42" s="106"/>
      <c r="AO42" s="106"/>
      <c r="AP42" s="107"/>
      <c r="AQ42" s="105"/>
      <c r="AR42" s="106"/>
      <c r="AS42" s="106"/>
      <c r="AT42" s="107"/>
      <c r="AU42" s="105"/>
      <c r="AV42" s="106"/>
      <c r="AW42" s="106"/>
      <c r="AX42" s="106"/>
      <c r="AY42" s="105"/>
      <c r="AZ42" s="106"/>
      <c r="BA42" s="106"/>
      <c r="BB42" s="106"/>
      <c r="BC42" s="105"/>
      <c r="BD42" s="106"/>
      <c r="BE42" s="106"/>
      <c r="BF42" s="106"/>
      <c r="BG42" s="102"/>
    </row>
    <row r="43" spans="1:59" ht="23.25" customHeight="1" x14ac:dyDescent="0.2">
      <c r="A43" s="15">
        <v>36</v>
      </c>
      <c r="B43" s="65" t="s">
        <v>60</v>
      </c>
      <c r="C43" s="105" t="s">
        <v>68</v>
      </c>
      <c r="D43" s="106"/>
      <c r="E43" s="106"/>
      <c r="F43" s="107"/>
      <c r="G43" s="105" t="s">
        <v>68</v>
      </c>
      <c r="H43" s="106"/>
      <c r="I43" s="106"/>
      <c r="J43" s="107"/>
      <c r="K43" s="105" t="s">
        <v>68</v>
      </c>
      <c r="L43" s="106"/>
      <c r="M43" s="106"/>
      <c r="N43" s="107"/>
      <c r="O43" s="105" t="s">
        <v>68</v>
      </c>
      <c r="P43" s="106"/>
      <c r="Q43" s="106"/>
      <c r="R43" s="107"/>
      <c r="S43" s="105" t="s">
        <v>68</v>
      </c>
      <c r="T43" s="106"/>
      <c r="U43" s="106"/>
      <c r="V43" s="107"/>
      <c r="W43" s="105" t="s">
        <v>68</v>
      </c>
      <c r="X43" s="106"/>
      <c r="Y43" s="106"/>
      <c r="Z43" s="107"/>
      <c r="AA43" s="105" t="s">
        <v>68</v>
      </c>
      <c r="AB43" s="106"/>
      <c r="AC43" s="106"/>
      <c r="AD43" s="107"/>
      <c r="AE43" s="105" t="s">
        <v>68</v>
      </c>
      <c r="AF43" s="106"/>
      <c r="AG43" s="106"/>
      <c r="AH43" s="107"/>
      <c r="AI43" s="105" t="s">
        <v>68</v>
      </c>
      <c r="AJ43" s="106"/>
      <c r="AK43" s="106"/>
      <c r="AL43" s="107"/>
      <c r="AM43" s="105" t="s">
        <v>68</v>
      </c>
      <c r="AN43" s="106"/>
      <c r="AO43" s="106"/>
      <c r="AP43" s="107"/>
      <c r="AQ43" s="105" t="s">
        <v>68</v>
      </c>
      <c r="AR43" s="106"/>
      <c r="AS43" s="106"/>
      <c r="AT43" s="107"/>
      <c r="AU43" s="105" t="s">
        <v>68</v>
      </c>
      <c r="AV43" s="106"/>
      <c r="AW43" s="106"/>
      <c r="AX43" s="107"/>
      <c r="AY43" s="105" t="s">
        <v>68</v>
      </c>
      <c r="AZ43" s="106"/>
      <c r="BA43" s="106"/>
      <c r="BB43" s="107"/>
      <c r="BC43" s="105" t="s">
        <v>68</v>
      </c>
      <c r="BD43" s="106"/>
      <c r="BE43" s="106"/>
      <c r="BF43" s="107"/>
      <c r="BG43" s="141">
        <v>0</v>
      </c>
    </row>
    <row r="44" spans="1:59" ht="24" customHeight="1" x14ac:dyDescent="0.2">
      <c r="A44" s="15">
        <v>37</v>
      </c>
      <c r="B44" s="65" t="s">
        <v>61</v>
      </c>
      <c r="C44" s="105" t="s">
        <v>72</v>
      </c>
      <c r="D44" s="106"/>
      <c r="E44" s="106"/>
      <c r="F44" s="107"/>
      <c r="G44" s="105" t="s">
        <v>72</v>
      </c>
      <c r="H44" s="106"/>
      <c r="I44" s="106"/>
      <c r="J44" s="107"/>
      <c r="K44" s="105" t="s">
        <v>72</v>
      </c>
      <c r="L44" s="106"/>
      <c r="M44" s="106"/>
      <c r="N44" s="107"/>
      <c r="O44" s="105" t="s">
        <v>72</v>
      </c>
      <c r="P44" s="106"/>
      <c r="Q44" s="106"/>
      <c r="R44" s="107"/>
      <c r="S44" s="105" t="s">
        <v>72</v>
      </c>
      <c r="T44" s="106"/>
      <c r="U44" s="106"/>
      <c r="V44" s="107"/>
      <c r="W44" s="105" t="s">
        <v>72</v>
      </c>
      <c r="X44" s="106"/>
      <c r="Y44" s="106"/>
      <c r="Z44" s="107"/>
      <c r="AA44" s="105" t="s">
        <v>72</v>
      </c>
      <c r="AB44" s="106"/>
      <c r="AC44" s="106"/>
      <c r="AD44" s="107"/>
      <c r="AE44" s="105" t="s">
        <v>72</v>
      </c>
      <c r="AF44" s="106"/>
      <c r="AG44" s="106"/>
      <c r="AH44" s="107"/>
      <c r="AI44" s="105" t="s">
        <v>72</v>
      </c>
      <c r="AJ44" s="106"/>
      <c r="AK44" s="106"/>
      <c r="AL44" s="107"/>
      <c r="AM44" s="105" t="s">
        <v>72</v>
      </c>
      <c r="AN44" s="106"/>
      <c r="AO44" s="106"/>
      <c r="AP44" s="107"/>
      <c r="AQ44" s="105" t="s">
        <v>72</v>
      </c>
      <c r="AR44" s="106"/>
      <c r="AS44" s="106"/>
      <c r="AT44" s="107"/>
      <c r="AU44" s="105" t="s">
        <v>72</v>
      </c>
      <c r="AV44" s="106"/>
      <c r="AW44" s="106"/>
      <c r="AX44" s="107"/>
      <c r="AY44" s="105" t="s">
        <v>72</v>
      </c>
      <c r="AZ44" s="106"/>
      <c r="BA44" s="106"/>
      <c r="BB44" s="107"/>
      <c r="BC44" s="105" t="s">
        <v>72</v>
      </c>
      <c r="BD44" s="106"/>
      <c r="BE44" s="106"/>
      <c r="BF44" s="107"/>
      <c r="BG44" s="141">
        <v>0</v>
      </c>
    </row>
    <row r="45" spans="1:59" ht="22.5" customHeight="1" x14ac:dyDescent="0.2">
      <c r="A45" s="15">
        <v>38</v>
      </c>
      <c r="B45" s="65" t="s">
        <v>64</v>
      </c>
      <c r="C45" s="105" t="s">
        <v>68</v>
      </c>
      <c r="D45" s="106"/>
      <c r="E45" s="106"/>
      <c r="F45" s="107"/>
      <c r="G45" s="105" t="s">
        <v>68</v>
      </c>
      <c r="H45" s="106"/>
      <c r="I45" s="106"/>
      <c r="J45" s="107"/>
      <c r="K45" s="105" t="s">
        <v>68</v>
      </c>
      <c r="L45" s="106"/>
      <c r="M45" s="106"/>
      <c r="N45" s="107"/>
      <c r="O45" s="105" t="s">
        <v>68</v>
      </c>
      <c r="P45" s="106"/>
      <c r="Q45" s="106"/>
      <c r="R45" s="107"/>
      <c r="S45" s="105" t="s">
        <v>68</v>
      </c>
      <c r="T45" s="106"/>
      <c r="U45" s="106"/>
      <c r="V45" s="107"/>
      <c r="W45" s="105" t="s">
        <v>68</v>
      </c>
      <c r="X45" s="106"/>
      <c r="Y45" s="106"/>
      <c r="Z45" s="107"/>
      <c r="AA45" s="105" t="s">
        <v>68</v>
      </c>
      <c r="AB45" s="106"/>
      <c r="AC45" s="106"/>
      <c r="AD45" s="107"/>
      <c r="AE45" s="105" t="s">
        <v>68</v>
      </c>
      <c r="AF45" s="106"/>
      <c r="AG45" s="106"/>
      <c r="AH45" s="107"/>
      <c r="AI45" s="105" t="s">
        <v>122</v>
      </c>
      <c r="AJ45" s="106"/>
      <c r="AK45" s="106"/>
      <c r="AL45" s="107"/>
      <c r="AM45" s="105" t="s">
        <v>68</v>
      </c>
      <c r="AN45" s="106"/>
      <c r="AO45" s="106"/>
      <c r="AP45" s="107"/>
      <c r="AQ45" s="105" t="s">
        <v>93</v>
      </c>
      <c r="AR45" s="106"/>
      <c r="AS45" s="106"/>
      <c r="AT45" s="107"/>
      <c r="AU45" s="105" t="s">
        <v>125</v>
      </c>
      <c r="AV45" s="106"/>
      <c r="AW45" s="106"/>
      <c r="AX45" s="107"/>
      <c r="AY45" s="105" t="s">
        <v>108</v>
      </c>
      <c r="AZ45" s="106"/>
      <c r="BA45" s="106"/>
      <c r="BB45" s="107"/>
      <c r="BC45" s="105" t="s">
        <v>107</v>
      </c>
      <c r="BD45" s="106"/>
      <c r="BE45" s="106"/>
      <c r="BF45" s="107"/>
      <c r="BG45" s="141">
        <v>0</v>
      </c>
    </row>
    <row r="46" spans="1:59" ht="24" customHeight="1" x14ac:dyDescent="0.2">
      <c r="A46" s="15">
        <v>39</v>
      </c>
      <c r="B46" s="65" t="s">
        <v>65</v>
      </c>
      <c r="C46" s="105" t="s">
        <v>68</v>
      </c>
      <c r="D46" s="106"/>
      <c r="E46" s="106"/>
      <c r="F46" s="107"/>
      <c r="G46" s="105" t="s">
        <v>68</v>
      </c>
      <c r="H46" s="106"/>
      <c r="I46" s="106"/>
      <c r="J46" s="107"/>
      <c r="K46" s="105" t="s">
        <v>68</v>
      </c>
      <c r="L46" s="106"/>
      <c r="M46" s="106"/>
      <c r="N46" s="107"/>
      <c r="O46" s="105" t="s">
        <v>68</v>
      </c>
      <c r="P46" s="106"/>
      <c r="Q46" s="106"/>
      <c r="R46" s="107"/>
      <c r="S46" s="105" t="s">
        <v>68</v>
      </c>
      <c r="T46" s="106"/>
      <c r="U46" s="106"/>
      <c r="V46" s="107"/>
      <c r="W46" s="105" t="s">
        <v>68</v>
      </c>
      <c r="X46" s="106"/>
      <c r="Y46" s="106"/>
      <c r="Z46" s="107"/>
      <c r="AA46" s="105" t="s">
        <v>68</v>
      </c>
      <c r="AB46" s="106"/>
      <c r="AC46" s="106"/>
      <c r="AD46" s="107"/>
      <c r="AE46" s="105" t="s">
        <v>68</v>
      </c>
      <c r="AF46" s="106"/>
      <c r="AG46" s="106"/>
      <c r="AH46" s="107"/>
      <c r="AI46" s="105" t="s">
        <v>122</v>
      </c>
      <c r="AJ46" s="106"/>
      <c r="AK46" s="106"/>
      <c r="AL46" s="107"/>
      <c r="AM46" s="105" t="s">
        <v>68</v>
      </c>
      <c r="AN46" s="106"/>
      <c r="AO46" s="106"/>
      <c r="AP46" s="107"/>
      <c r="AQ46" s="105" t="s">
        <v>93</v>
      </c>
      <c r="AR46" s="106"/>
      <c r="AS46" s="106"/>
      <c r="AT46" s="107"/>
      <c r="AU46" s="99" t="s">
        <v>125</v>
      </c>
      <c r="AV46" s="100"/>
      <c r="AW46" s="100"/>
      <c r="AX46" s="101"/>
      <c r="AY46" s="105" t="s">
        <v>108</v>
      </c>
      <c r="AZ46" s="106"/>
      <c r="BA46" s="106"/>
      <c r="BB46" s="107"/>
      <c r="BC46" s="105" t="s">
        <v>107</v>
      </c>
      <c r="BD46" s="106"/>
      <c r="BE46" s="106"/>
      <c r="BF46" s="107"/>
      <c r="BG46" s="141">
        <v>0</v>
      </c>
    </row>
    <row r="47" spans="1:59" ht="24.75" customHeight="1" x14ac:dyDescent="0.2">
      <c r="A47" s="15">
        <v>40</v>
      </c>
      <c r="B47" s="65" t="s">
        <v>66</v>
      </c>
      <c r="C47" s="105" t="s">
        <v>67</v>
      </c>
      <c r="D47" s="106"/>
      <c r="E47" s="106"/>
      <c r="F47" s="107"/>
      <c r="G47" s="105" t="s">
        <v>67</v>
      </c>
      <c r="H47" s="106"/>
      <c r="I47" s="106"/>
      <c r="J47" s="107"/>
      <c r="K47" s="105" t="s">
        <v>67</v>
      </c>
      <c r="L47" s="106"/>
      <c r="M47" s="106"/>
      <c r="N47" s="107"/>
      <c r="O47" s="105" t="s">
        <v>67</v>
      </c>
      <c r="P47" s="106"/>
      <c r="Q47" s="106"/>
      <c r="R47" s="107"/>
      <c r="S47" s="105" t="s">
        <v>67</v>
      </c>
      <c r="T47" s="106"/>
      <c r="U47" s="106"/>
      <c r="V47" s="107"/>
      <c r="W47" s="105" t="s">
        <v>67</v>
      </c>
      <c r="X47" s="106"/>
      <c r="Y47" s="106"/>
      <c r="Z47" s="107"/>
      <c r="AA47" s="105" t="s">
        <v>67</v>
      </c>
      <c r="AB47" s="106"/>
      <c r="AC47" s="106"/>
      <c r="AD47" s="107"/>
      <c r="AE47" s="105" t="s">
        <v>67</v>
      </c>
      <c r="AF47" s="106"/>
      <c r="AG47" s="106"/>
      <c r="AH47" s="107"/>
      <c r="AI47" s="105" t="s">
        <v>67</v>
      </c>
      <c r="AJ47" s="106"/>
      <c r="AK47" s="106"/>
      <c r="AL47" s="107"/>
      <c r="AM47" s="105" t="s">
        <v>67</v>
      </c>
      <c r="AN47" s="106"/>
      <c r="AO47" s="106"/>
      <c r="AP47" s="107"/>
      <c r="AQ47" s="105" t="s">
        <v>67</v>
      </c>
      <c r="AR47" s="106"/>
      <c r="AS47" s="106"/>
      <c r="AT47" s="107"/>
      <c r="AU47" s="105" t="s">
        <v>67</v>
      </c>
      <c r="AV47" s="106"/>
      <c r="AW47" s="106"/>
      <c r="AX47" s="107"/>
      <c r="AY47" s="105" t="s">
        <v>67</v>
      </c>
      <c r="AZ47" s="106"/>
      <c r="BA47" s="106"/>
      <c r="BB47" s="107"/>
      <c r="BC47" s="105" t="s">
        <v>67</v>
      </c>
      <c r="BD47" s="106"/>
      <c r="BE47" s="106"/>
      <c r="BF47" s="107"/>
      <c r="BG47" s="141">
        <v>0</v>
      </c>
    </row>
    <row r="48" spans="1:59" ht="21" customHeight="1" x14ac:dyDescent="0.2">
      <c r="A48" s="15">
        <v>41</v>
      </c>
      <c r="B48" s="104" t="s">
        <v>71</v>
      </c>
      <c r="C48" s="105" t="s">
        <v>93</v>
      </c>
      <c r="D48" s="106"/>
      <c r="E48" s="106"/>
      <c r="F48" s="107"/>
      <c r="G48" s="105" t="s">
        <v>93</v>
      </c>
      <c r="H48" s="106"/>
      <c r="I48" s="106"/>
      <c r="J48" s="107"/>
      <c r="K48" s="105" t="s">
        <v>93</v>
      </c>
      <c r="L48" s="106"/>
      <c r="M48" s="106"/>
      <c r="N48" s="107"/>
      <c r="O48" s="105" t="s">
        <v>93</v>
      </c>
      <c r="P48" s="106"/>
      <c r="Q48" s="106"/>
      <c r="R48" s="107"/>
      <c r="S48" s="105" t="s">
        <v>99</v>
      </c>
      <c r="T48" s="106"/>
      <c r="U48" s="106"/>
      <c r="V48" s="107"/>
      <c r="W48" s="105" t="s">
        <v>99</v>
      </c>
      <c r="X48" s="106"/>
      <c r="Y48" s="106"/>
      <c r="Z48" s="107"/>
      <c r="AA48" s="105" t="s">
        <v>107</v>
      </c>
      <c r="AB48" s="106"/>
      <c r="AC48" s="106"/>
      <c r="AD48" s="107"/>
      <c r="AE48" s="105" t="s">
        <v>107</v>
      </c>
      <c r="AF48" s="106"/>
      <c r="AG48" s="106"/>
      <c r="AH48" s="107"/>
      <c r="AI48" s="129" t="s">
        <v>110</v>
      </c>
      <c r="AJ48" s="130"/>
      <c r="AK48" s="130"/>
      <c r="AL48" s="131"/>
      <c r="AM48" s="129" t="s">
        <v>112</v>
      </c>
      <c r="AN48" s="130"/>
      <c r="AO48" s="130"/>
      <c r="AP48" s="131"/>
      <c r="AQ48" s="105" t="s">
        <v>115</v>
      </c>
      <c r="AR48" s="106"/>
      <c r="AS48" s="106"/>
      <c r="AT48" s="107"/>
      <c r="AU48" s="129" t="s">
        <v>117</v>
      </c>
      <c r="AV48" s="130"/>
      <c r="AW48" s="130"/>
      <c r="AX48" s="131"/>
      <c r="AY48" s="105" t="s">
        <v>116</v>
      </c>
      <c r="AZ48" s="106"/>
      <c r="BA48" s="106"/>
      <c r="BB48" s="107"/>
      <c r="BC48" s="134" t="s">
        <v>116</v>
      </c>
      <c r="BD48" s="135"/>
      <c r="BE48" s="135"/>
      <c r="BF48" s="136"/>
      <c r="BG48" s="141">
        <v>1</v>
      </c>
    </row>
    <row r="49" spans="1:64" ht="24" customHeight="1" x14ac:dyDescent="0.2">
      <c r="A49" s="15">
        <v>42</v>
      </c>
      <c r="B49" s="65" t="s">
        <v>75</v>
      </c>
      <c r="C49" s="105" t="s">
        <v>74</v>
      </c>
      <c r="D49" s="106"/>
      <c r="E49" s="106"/>
      <c r="F49" s="107"/>
      <c r="G49" s="105" t="s">
        <v>96</v>
      </c>
      <c r="H49" s="106"/>
      <c r="I49" s="106"/>
      <c r="J49" s="107"/>
      <c r="K49" s="105" t="s">
        <v>96</v>
      </c>
      <c r="L49" s="106"/>
      <c r="M49" s="106"/>
      <c r="N49" s="107"/>
      <c r="O49" s="105" t="s">
        <v>96</v>
      </c>
      <c r="P49" s="106"/>
      <c r="Q49" s="106"/>
      <c r="R49" s="107"/>
      <c r="S49" s="105" t="s">
        <v>96</v>
      </c>
      <c r="T49" s="106"/>
      <c r="U49" s="106"/>
      <c r="V49" s="107"/>
      <c r="W49" s="105" t="s">
        <v>96</v>
      </c>
      <c r="X49" s="106"/>
      <c r="Y49" s="106"/>
      <c r="Z49" s="107"/>
      <c r="AA49" s="105" t="s">
        <v>96</v>
      </c>
      <c r="AB49" s="106"/>
      <c r="AC49" s="106"/>
      <c r="AD49" s="107"/>
      <c r="AE49" s="105" t="s">
        <v>96</v>
      </c>
      <c r="AF49" s="106"/>
      <c r="AG49" s="106"/>
      <c r="AH49" s="107"/>
      <c r="AI49" s="105" t="s">
        <v>96</v>
      </c>
      <c r="AJ49" s="106"/>
      <c r="AK49" s="106"/>
      <c r="AL49" s="107"/>
      <c r="AM49" s="105" t="s">
        <v>96</v>
      </c>
      <c r="AN49" s="106"/>
      <c r="AO49" s="106"/>
      <c r="AP49" s="107"/>
      <c r="AQ49" s="105" t="s">
        <v>68</v>
      </c>
      <c r="AR49" s="106"/>
      <c r="AS49" s="106"/>
      <c r="AT49" s="107"/>
      <c r="AU49" s="99" t="s">
        <v>125</v>
      </c>
      <c r="AV49" s="100"/>
      <c r="AW49" s="100"/>
      <c r="AX49" s="101"/>
      <c r="AY49" s="105" t="s">
        <v>108</v>
      </c>
      <c r="AZ49" s="106"/>
      <c r="BA49" s="106"/>
      <c r="BB49" s="107"/>
      <c r="BC49" s="105" t="s">
        <v>107</v>
      </c>
      <c r="BD49" s="106"/>
      <c r="BE49" s="106"/>
      <c r="BF49" s="107"/>
      <c r="BG49" s="141">
        <v>0</v>
      </c>
    </row>
    <row r="50" spans="1:64" ht="24.75" customHeight="1" x14ac:dyDescent="0.2">
      <c r="A50" s="15">
        <v>43</v>
      </c>
      <c r="B50" s="104" t="s">
        <v>73</v>
      </c>
      <c r="C50" s="105" t="s">
        <v>67</v>
      </c>
      <c r="D50" s="106"/>
      <c r="E50" s="106"/>
      <c r="F50" s="107"/>
      <c r="G50" s="105" t="s">
        <v>103</v>
      </c>
      <c r="H50" s="106"/>
      <c r="I50" s="106"/>
      <c r="J50" s="107"/>
      <c r="K50" s="105" t="s">
        <v>104</v>
      </c>
      <c r="L50" s="106"/>
      <c r="M50" s="106"/>
      <c r="N50" s="107"/>
      <c r="O50" s="105" t="s">
        <v>105</v>
      </c>
      <c r="P50" s="106"/>
      <c r="Q50" s="106"/>
      <c r="R50" s="107"/>
      <c r="S50" s="105" t="s">
        <v>106</v>
      </c>
      <c r="T50" s="106"/>
      <c r="U50" s="106"/>
      <c r="V50" s="107"/>
      <c r="W50" s="105" t="s">
        <v>68</v>
      </c>
      <c r="X50" s="106"/>
      <c r="Y50" s="106"/>
      <c r="Z50" s="107"/>
      <c r="AA50" s="105" t="s">
        <v>99</v>
      </c>
      <c r="AB50" s="106"/>
      <c r="AC50" s="106"/>
      <c r="AD50" s="107"/>
      <c r="AE50" s="105" t="s">
        <v>108</v>
      </c>
      <c r="AF50" s="106"/>
      <c r="AG50" s="106"/>
      <c r="AH50" s="107"/>
      <c r="AI50" s="105" t="s">
        <v>107</v>
      </c>
      <c r="AJ50" s="106"/>
      <c r="AK50" s="106"/>
      <c r="AL50" s="107"/>
      <c r="AM50" s="105" t="s">
        <v>107</v>
      </c>
      <c r="AN50" s="106"/>
      <c r="AO50" s="106"/>
      <c r="AP50" s="107"/>
      <c r="AQ50" s="129" t="s">
        <v>118</v>
      </c>
      <c r="AR50" s="130"/>
      <c r="AS50" s="130"/>
      <c r="AT50" s="131"/>
      <c r="AU50" s="129" t="s">
        <v>119</v>
      </c>
      <c r="AV50" s="130"/>
      <c r="AW50" s="130"/>
      <c r="AX50" s="131"/>
      <c r="AY50" s="129" t="s">
        <v>112</v>
      </c>
      <c r="AZ50" s="130"/>
      <c r="BA50" s="130"/>
      <c r="BB50" s="131"/>
      <c r="BC50" s="105" t="s">
        <v>115</v>
      </c>
      <c r="BD50" s="106"/>
      <c r="BE50" s="106"/>
      <c r="BF50" s="107"/>
      <c r="BG50" s="141">
        <v>1</v>
      </c>
    </row>
    <row r="51" spans="1:64" ht="22.5" customHeight="1" x14ac:dyDescent="0.2">
      <c r="A51" s="15">
        <v>44</v>
      </c>
      <c r="B51" s="65" t="s">
        <v>123</v>
      </c>
      <c r="C51" s="105" t="s">
        <v>67</v>
      </c>
      <c r="D51" s="106"/>
      <c r="E51" s="106"/>
      <c r="F51" s="107"/>
      <c r="G51" s="105" t="s">
        <v>103</v>
      </c>
      <c r="H51" s="106"/>
      <c r="I51" s="106"/>
      <c r="J51" s="107"/>
      <c r="K51" s="105" t="s">
        <v>104</v>
      </c>
      <c r="L51" s="106"/>
      <c r="M51" s="106"/>
      <c r="N51" s="107"/>
      <c r="O51" s="105" t="s">
        <v>105</v>
      </c>
      <c r="P51" s="106"/>
      <c r="Q51" s="106"/>
      <c r="R51" s="107"/>
      <c r="S51" s="105" t="s">
        <v>106</v>
      </c>
      <c r="T51" s="106"/>
      <c r="U51" s="106"/>
      <c r="V51" s="107"/>
      <c r="W51" s="105" t="s">
        <v>111</v>
      </c>
      <c r="X51" s="106"/>
      <c r="Y51" s="106"/>
      <c r="Z51" s="107"/>
      <c r="AA51" s="105" t="s">
        <v>111</v>
      </c>
      <c r="AB51" s="106"/>
      <c r="AC51" s="106"/>
      <c r="AD51" s="107"/>
      <c r="AE51" s="105" t="s">
        <v>68</v>
      </c>
      <c r="AF51" s="106"/>
      <c r="AG51" s="106"/>
      <c r="AH51" s="107"/>
      <c r="AI51" s="105" t="s">
        <v>122</v>
      </c>
      <c r="AJ51" s="106"/>
      <c r="AK51" s="106"/>
      <c r="AL51" s="107"/>
      <c r="AM51" s="105" t="s">
        <v>99</v>
      </c>
      <c r="AN51" s="106"/>
      <c r="AO51" s="106"/>
      <c r="AP51" s="107"/>
      <c r="AQ51" s="105" t="s">
        <v>124</v>
      </c>
      <c r="AR51" s="106"/>
      <c r="AS51" s="106"/>
      <c r="AT51" s="107"/>
      <c r="AU51" s="105" t="s">
        <v>108</v>
      </c>
      <c r="AV51" s="106"/>
      <c r="AW51" s="106"/>
      <c r="AX51" s="107"/>
      <c r="AY51" s="105" t="s">
        <v>107</v>
      </c>
      <c r="AZ51" s="106"/>
      <c r="BA51" s="106"/>
      <c r="BB51" s="107"/>
      <c r="BC51" s="105" t="s">
        <v>126</v>
      </c>
      <c r="BD51" s="106"/>
      <c r="BE51" s="106"/>
      <c r="BF51" s="107"/>
      <c r="BG51" s="141">
        <v>0</v>
      </c>
      <c r="BH51" s="77">
        <f>BG48+BG50</f>
        <v>2</v>
      </c>
      <c r="BI51" s="82" t="s">
        <v>127</v>
      </c>
    </row>
    <row r="52" spans="1:64" ht="21.75" customHeight="1" x14ac:dyDescent="0.25">
      <c r="A52" s="15">
        <v>45</v>
      </c>
      <c r="B52" s="21" t="s">
        <v>56</v>
      </c>
      <c r="C52" s="24"/>
      <c r="D52" s="23"/>
      <c r="E52" s="24"/>
      <c r="F52" s="30">
        <f t="shared" ref="F52:F56" si="72">C52+D52+E52</f>
        <v>0</v>
      </c>
      <c r="G52" s="24"/>
      <c r="H52" s="23"/>
      <c r="I52" s="24"/>
      <c r="J52" s="30">
        <f>G52+H52+I52</f>
        <v>0</v>
      </c>
      <c r="K52" s="24"/>
      <c r="L52" s="23"/>
      <c r="M52" s="24"/>
      <c r="N52" s="30">
        <f>K52+L52+M52</f>
        <v>0</v>
      </c>
      <c r="O52" s="24"/>
      <c r="P52" s="23"/>
      <c r="Q52" s="24"/>
      <c r="R52" s="85">
        <f>O52+P52+Q52</f>
        <v>0</v>
      </c>
      <c r="S52" s="23"/>
      <c r="T52" s="23"/>
      <c r="U52" s="24"/>
      <c r="V52" s="30">
        <f>S52+T52+U52</f>
        <v>0</v>
      </c>
      <c r="W52" s="24"/>
      <c r="X52" s="23"/>
      <c r="Y52" s="24"/>
      <c r="Z52" s="30">
        <f>W52+X52+Y52</f>
        <v>0</v>
      </c>
      <c r="AA52" s="42"/>
      <c r="AB52" s="42"/>
      <c r="AC52" s="42"/>
      <c r="AD52" s="45"/>
      <c r="AE52" s="42"/>
      <c r="AF52" s="42"/>
      <c r="AG52" s="42"/>
      <c r="AH52" s="45"/>
      <c r="AI52" s="42"/>
      <c r="AJ52" s="42"/>
      <c r="AK52" s="42"/>
      <c r="AL52" s="45"/>
      <c r="AM52" s="42"/>
      <c r="AN52" s="42"/>
      <c r="AO52" s="42"/>
      <c r="AP52" s="45"/>
      <c r="AQ52" s="78"/>
      <c r="AR52" s="73"/>
      <c r="AS52" s="73"/>
      <c r="AT52" s="30">
        <f>SUM(AQ52:AS52)</f>
        <v>0</v>
      </c>
      <c r="AU52" s="80"/>
      <c r="AV52" s="73"/>
      <c r="AW52" s="73"/>
      <c r="AX52" s="68">
        <f t="shared" ref="AX52:AX56" si="73">AU52+AV52+AW52</f>
        <v>0</v>
      </c>
      <c r="AY52" s="80"/>
      <c r="AZ52" s="80"/>
      <c r="BA52" s="80"/>
      <c r="BB52" s="68">
        <f t="shared" ref="BB52:BB56" si="74">AY52+AZ52+BA52</f>
        <v>0</v>
      </c>
      <c r="BC52" s="80"/>
      <c r="BD52" s="80"/>
      <c r="BE52" s="80"/>
      <c r="BF52" s="68">
        <f t="shared" ref="BF52:BF56" si="75">BC52+BD52+BE52</f>
        <v>0</v>
      </c>
      <c r="BG52" s="103">
        <f>F52+J52+N52+R52+V52+Z52+AD52+AH52+AL52+AP52+AT52+AX52+BB52+BF52</f>
        <v>0</v>
      </c>
    </row>
    <row r="53" spans="1:64" ht="18.75" customHeight="1" x14ac:dyDescent="0.25">
      <c r="A53" s="15">
        <v>46</v>
      </c>
      <c r="B53" s="18" t="s">
        <v>41</v>
      </c>
      <c r="C53" s="24">
        <v>1</v>
      </c>
      <c r="D53" s="23"/>
      <c r="E53" s="24"/>
      <c r="F53" s="30">
        <f t="shared" si="72"/>
        <v>1</v>
      </c>
      <c r="G53" s="24"/>
      <c r="H53" s="23"/>
      <c r="I53" s="24"/>
      <c r="J53" s="30">
        <f>G53+H53+I53</f>
        <v>0</v>
      </c>
      <c r="K53" s="24"/>
      <c r="L53" s="24"/>
      <c r="M53" s="24"/>
      <c r="N53" s="30">
        <f>K53+L53+M53</f>
        <v>0</v>
      </c>
      <c r="O53" s="24"/>
      <c r="P53" s="24"/>
      <c r="Q53" s="24"/>
      <c r="R53" s="85">
        <f>O53+P53+Q53</f>
        <v>0</v>
      </c>
      <c r="S53" s="24">
        <v>1</v>
      </c>
      <c r="T53" s="23"/>
      <c r="U53" s="24"/>
      <c r="V53" s="30">
        <f>S53+T53+U53</f>
        <v>1</v>
      </c>
      <c r="W53" s="24"/>
      <c r="X53" s="23"/>
      <c r="Y53" s="24"/>
      <c r="Z53" s="30">
        <f>W53+X53+Y53</f>
        <v>0</v>
      </c>
      <c r="AA53" s="24">
        <v>0</v>
      </c>
      <c r="AB53" s="23"/>
      <c r="AC53" s="24"/>
      <c r="AD53" s="30">
        <f>AA53+AB53+AC53</f>
        <v>0</v>
      </c>
      <c r="AE53" s="24">
        <v>1</v>
      </c>
      <c r="AF53" s="24"/>
      <c r="AG53" s="24"/>
      <c r="AH53" s="30">
        <f>AE53+AF53+AG53</f>
        <v>1</v>
      </c>
      <c r="AI53" s="23"/>
      <c r="AJ53" s="23"/>
      <c r="AK53" s="24"/>
      <c r="AL53" s="30">
        <f>AI53+AJ53+AK53</f>
        <v>0</v>
      </c>
      <c r="AM53" s="24"/>
      <c r="AN53" s="24"/>
      <c r="AO53" s="24"/>
      <c r="AP53" s="30">
        <f>AM53+AN53+AO53</f>
        <v>0</v>
      </c>
      <c r="AQ53" s="24"/>
      <c r="AR53" s="23"/>
      <c r="AS53" s="24"/>
      <c r="AT53" s="30">
        <f>AQ53+AR53+AS53</f>
        <v>0</v>
      </c>
      <c r="AU53" s="24"/>
      <c r="AV53" s="24"/>
      <c r="AW53" s="24"/>
      <c r="AX53" s="68">
        <f t="shared" si="73"/>
        <v>0</v>
      </c>
      <c r="AY53" s="24"/>
      <c r="AZ53" s="24"/>
      <c r="BA53" s="24"/>
      <c r="BB53" s="68">
        <f t="shared" si="74"/>
        <v>0</v>
      </c>
      <c r="BC53" s="24"/>
      <c r="BD53" s="24"/>
      <c r="BE53" s="24"/>
      <c r="BF53" s="68">
        <f t="shared" si="75"/>
        <v>0</v>
      </c>
      <c r="BG53" s="103">
        <f>F53+J53+N53+R53+V53+Z53+AD53+AH53+AL53+AP53+AT53+AX53+BB53+BF53</f>
        <v>3</v>
      </c>
    </row>
    <row r="54" spans="1:64" ht="20.25" customHeight="1" x14ac:dyDescent="0.25">
      <c r="A54" s="15">
        <v>47</v>
      </c>
      <c r="B54" s="18" t="s">
        <v>59</v>
      </c>
      <c r="C54" s="24"/>
      <c r="D54" s="24"/>
      <c r="E54" s="24"/>
      <c r="F54" s="30">
        <f t="shared" si="72"/>
        <v>0</v>
      </c>
      <c r="G54" s="24"/>
      <c r="H54" s="24">
        <v>3</v>
      </c>
      <c r="I54" s="24"/>
      <c r="J54" s="30">
        <f>G54+H54+I54</f>
        <v>3</v>
      </c>
      <c r="K54" s="24"/>
      <c r="L54" s="24">
        <v>1</v>
      </c>
      <c r="M54" s="24"/>
      <c r="N54" s="30">
        <f>K54+L54+M54</f>
        <v>1</v>
      </c>
      <c r="O54" s="24"/>
      <c r="P54" s="24">
        <v>1</v>
      </c>
      <c r="Q54" s="24"/>
      <c r="R54" s="85">
        <f>O54+P54+Q54</f>
        <v>1</v>
      </c>
      <c r="S54" s="24">
        <v>1</v>
      </c>
      <c r="T54" s="24">
        <v>1</v>
      </c>
      <c r="U54" s="24"/>
      <c r="V54" s="30">
        <f>S54+T54+U54</f>
        <v>2</v>
      </c>
      <c r="W54" s="24"/>
      <c r="X54" s="24"/>
      <c r="Y54" s="24"/>
      <c r="Z54" s="30">
        <f>W54+X54+Y54</f>
        <v>0</v>
      </c>
      <c r="AA54" s="24">
        <v>0</v>
      </c>
      <c r="AB54" s="24">
        <v>1</v>
      </c>
      <c r="AC54" s="24"/>
      <c r="AD54" s="30">
        <f>AA54+AB54+AC54</f>
        <v>1</v>
      </c>
      <c r="AE54" s="24">
        <v>1</v>
      </c>
      <c r="AF54" s="24">
        <v>1</v>
      </c>
      <c r="AG54" s="24"/>
      <c r="AH54" s="30">
        <f>AE54+AF54+AG54</f>
        <v>2</v>
      </c>
      <c r="AI54" s="24">
        <v>1</v>
      </c>
      <c r="AJ54" s="24">
        <v>1</v>
      </c>
      <c r="AK54" s="24"/>
      <c r="AL54" s="30">
        <f>AI54+AJ54+AK54</f>
        <v>2</v>
      </c>
      <c r="AM54" s="24"/>
      <c r="AN54" s="24">
        <v>1</v>
      </c>
      <c r="AO54" s="24"/>
      <c r="AP54" s="30">
        <f>AM54+AN54+AO54</f>
        <v>1</v>
      </c>
      <c r="AQ54" s="24"/>
      <c r="AR54" s="24">
        <v>2</v>
      </c>
      <c r="AS54" s="24"/>
      <c r="AT54" s="30">
        <f>AQ54+AR54+AS54</f>
        <v>2</v>
      </c>
      <c r="AU54" s="24"/>
      <c r="AV54" s="24">
        <v>1</v>
      </c>
      <c r="AW54" s="24"/>
      <c r="AX54" s="68">
        <f t="shared" si="73"/>
        <v>1</v>
      </c>
      <c r="AY54" s="24"/>
      <c r="AZ54" s="24">
        <v>3</v>
      </c>
      <c r="BA54" s="24"/>
      <c r="BB54" s="68">
        <f t="shared" si="74"/>
        <v>3</v>
      </c>
      <c r="BC54" s="24"/>
      <c r="BD54" s="24"/>
      <c r="BE54" s="24"/>
      <c r="BF54" s="68">
        <f t="shared" si="75"/>
        <v>0</v>
      </c>
      <c r="BG54" s="103">
        <f>F54+J54+N54+R54+V54+Z54+AD54+AH54+AL54+AP54+AT54+AX54+BB54+BF54</f>
        <v>19</v>
      </c>
    </row>
    <row r="55" spans="1:64" ht="19.5" customHeight="1" x14ac:dyDescent="0.2">
      <c r="A55" s="15">
        <v>48</v>
      </c>
      <c r="B55" s="18" t="s">
        <v>30</v>
      </c>
      <c r="C55" s="2">
        <v>1</v>
      </c>
      <c r="D55" s="2"/>
      <c r="E55" s="2"/>
      <c r="F55" s="30">
        <f t="shared" si="72"/>
        <v>1</v>
      </c>
      <c r="G55" s="83"/>
      <c r="H55" s="2">
        <v>4</v>
      </c>
      <c r="I55" s="83"/>
      <c r="J55" s="30">
        <f>G55+H55+I55</f>
        <v>4</v>
      </c>
      <c r="K55" s="83"/>
      <c r="L55" s="2"/>
      <c r="M55" s="2"/>
      <c r="N55" s="30">
        <f>K55+L55+M55</f>
        <v>0</v>
      </c>
      <c r="O55" s="85"/>
      <c r="P55" s="85"/>
      <c r="Q55" s="85"/>
      <c r="R55" s="85">
        <f>O55+P55+Q55</f>
        <v>0</v>
      </c>
      <c r="S55" s="87"/>
      <c r="T55" s="2"/>
      <c r="U55" s="2"/>
      <c r="V55" s="30">
        <f>S55+T55+U55</f>
        <v>0</v>
      </c>
      <c r="W55" s="89"/>
      <c r="X55" s="2"/>
      <c r="Y55" s="2"/>
      <c r="Z55" s="30">
        <f>W55+X55+Y55</f>
        <v>0</v>
      </c>
      <c r="AA55" s="91">
        <v>13</v>
      </c>
      <c r="AB55" s="40"/>
      <c r="AC55" s="40"/>
      <c r="AD55" s="30">
        <f>AA55+AB55+AC55</f>
        <v>13</v>
      </c>
      <c r="AE55" s="93"/>
      <c r="AF55" s="62"/>
      <c r="AG55" s="62"/>
      <c r="AH55" s="30">
        <f>AE55+AF55+AG55</f>
        <v>0</v>
      </c>
      <c r="AI55" s="95"/>
      <c r="AJ55" s="72"/>
      <c r="AK55" s="2"/>
      <c r="AL55" s="30">
        <f>AI55+AJ55+AK55</f>
        <v>0</v>
      </c>
      <c r="AM55" s="97"/>
      <c r="AN55" s="2"/>
      <c r="AO55" s="69"/>
      <c r="AP55" s="30">
        <f>AM55+AN55+AO55</f>
        <v>0</v>
      </c>
      <c r="AQ55" s="78"/>
      <c r="AR55" s="2">
        <v>1</v>
      </c>
      <c r="AS55" s="2"/>
      <c r="AT55" s="30">
        <f>AQ55+AR55+AS55</f>
        <v>1</v>
      </c>
      <c r="AU55" s="80"/>
      <c r="AV55" s="2"/>
      <c r="AW55" s="2"/>
      <c r="AX55" s="68">
        <f t="shared" si="73"/>
        <v>0</v>
      </c>
      <c r="AY55" s="80"/>
      <c r="AZ55" s="80"/>
      <c r="BA55" s="80"/>
      <c r="BB55" s="68">
        <f t="shared" si="74"/>
        <v>0</v>
      </c>
      <c r="BC55" s="80"/>
      <c r="BD55" s="80"/>
      <c r="BE55" s="80"/>
      <c r="BF55" s="68">
        <f t="shared" si="75"/>
        <v>0</v>
      </c>
      <c r="BG55" s="103">
        <f>F55+J55+N55+R55+V55+Z55+AD55+AH55+AL55+AP55+AT55+AX55+BB55+BF55</f>
        <v>19</v>
      </c>
    </row>
    <row r="56" spans="1:64" ht="18" customHeight="1" x14ac:dyDescent="0.2">
      <c r="A56" s="15">
        <v>49</v>
      </c>
      <c r="B56" s="18" t="s">
        <v>7</v>
      </c>
      <c r="C56" s="2">
        <v>0</v>
      </c>
      <c r="D56" s="2"/>
      <c r="E56" s="2"/>
      <c r="F56" s="30">
        <f t="shared" si="72"/>
        <v>0</v>
      </c>
      <c r="G56" s="83">
        <v>0</v>
      </c>
      <c r="H56" s="2"/>
      <c r="I56" s="83"/>
      <c r="J56" s="30">
        <f>G56+H56+I56</f>
        <v>0</v>
      </c>
      <c r="K56" s="83"/>
      <c r="L56" s="2"/>
      <c r="M56" s="2"/>
      <c r="N56" s="30">
        <f>K56+L56+M56</f>
        <v>0</v>
      </c>
      <c r="O56" s="85"/>
      <c r="P56" s="85"/>
      <c r="Q56" s="85"/>
      <c r="R56" s="85">
        <f>O56+P56+Q56</f>
        <v>0</v>
      </c>
      <c r="S56" s="87"/>
      <c r="T56" s="2"/>
      <c r="U56" s="2"/>
      <c r="V56" s="30">
        <f>S56+T56+U56</f>
        <v>0</v>
      </c>
      <c r="W56" s="89"/>
      <c r="X56" s="2"/>
      <c r="Y56" s="2"/>
      <c r="Z56" s="30">
        <f>W56+X56+Y56</f>
        <v>0</v>
      </c>
      <c r="AA56" s="91">
        <v>3</v>
      </c>
      <c r="AB56" s="40"/>
      <c r="AC56" s="40"/>
      <c r="AD56" s="30">
        <f>AA56+AB56+AC56</f>
        <v>3</v>
      </c>
      <c r="AE56" s="93"/>
      <c r="AF56" s="62"/>
      <c r="AG56" s="62"/>
      <c r="AH56" s="30">
        <f>AE56+AF56+AG56</f>
        <v>0</v>
      </c>
      <c r="AI56" s="95"/>
      <c r="AJ56" s="2"/>
      <c r="AK56" s="2"/>
      <c r="AL56" s="30">
        <f>AI56+AJ56+AK56</f>
        <v>0</v>
      </c>
      <c r="AM56" s="97"/>
      <c r="AN56" s="2"/>
      <c r="AO56" s="69"/>
      <c r="AP56" s="30">
        <f>AM56+AN56+AO56</f>
        <v>0</v>
      </c>
      <c r="AQ56" s="78"/>
      <c r="AR56" s="2"/>
      <c r="AS56" s="2"/>
      <c r="AT56" s="30">
        <f>AQ56+AR56+AS56</f>
        <v>0</v>
      </c>
      <c r="AU56" s="80"/>
      <c r="AV56" s="2"/>
      <c r="AW56" s="2"/>
      <c r="AX56" s="68">
        <f t="shared" si="73"/>
        <v>0</v>
      </c>
      <c r="AY56" s="80"/>
      <c r="AZ56" s="80"/>
      <c r="BA56" s="80"/>
      <c r="BB56" s="68">
        <f t="shared" si="74"/>
        <v>0</v>
      </c>
      <c r="BC56" s="80"/>
      <c r="BD56" s="80"/>
      <c r="BE56" s="80"/>
      <c r="BF56" s="68">
        <f t="shared" si="75"/>
        <v>0</v>
      </c>
      <c r="BG56" s="103">
        <f>F56+J56+N56+R56+V56+Z56+AD56+AH56+AL56+AP56+AT56+AX56+BB56+BF56</f>
        <v>3</v>
      </c>
    </row>
    <row r="57" spans="1:64" ht="22.5" customHeight="1" x14ac:dyDescent="0.2">
      <c r="A57" s="15">
        <v>50</v>
      </c>
      <c r="B57" s="18" t="s">
        <v>69</v>
      </c>
      <c r="C57" s="115" t="s">
        <v>70</v>
      </c>
      <c r="D57" s="116"/>
      <c r="E57" s="116"/>
      <c r="F57" s="117"/>
      <c r="G57" s="115" t="s">
        <v>70</v>
      </c>
      <c r="H57" s="116"/>
      <c r="I57" s="116"/>
      <c r="J57" s="117"/>
      <c r="K57" s="115" t="s">
        <v>70</v>
      </c>
      <c r="L57" s="116"/>
      <c r="M57" s="116"/>
      <c r="N57" s="117"/>
      <c r="O57" s="115" t="s">
        <v>70</v>
      </c>
      <c r="P57" s="116"/>
      <c r="Q57" s="116"/>
      <c r="R57" s="117"/>
      <c r="S57" s="115" t="s">
        <v>70</v>
      </c>
      <c r="T57" s="116"/>
      <c r="U57" s="116"/>
      <c r="V57" s="117"/>
      <c r="W57" s="115" t="s">
        <v>70</v>
      </c>
      <c r="X57" s="116"/>
      <c r="Y57" s="116"/>
      <c r="Z57" s="117"/>
      <c r="AA57" s="115" t="s">
        <v>70</v>
      </c>
      <c r="AB57" s="116"/>
      <c r="AC57" s="116"/>
      <c r="AD57" s="117"/>
      <c r="AE57" s="115" t="s">
        <v>70</v>
      </c>
      <c r="AF57" s="116"/>
      <c r="AG57" s="116"/>
      <c r="AH57" s="117"/>
      <c r="AI57" s="115" t="s">
        <v>70</v>
      </c>
      <c r="AJ57" s="116"/>
      <c r="AK57" s="116"/>
      <c r="AL57" s="117"/>
      <c r="AM57" s="115" t="s">
        <v>70</v>
      </c>
      <c r="AN57" s="116"/>
      <c r="AO57" s="116"/>
      <c r="AP57" s="117"/>
      <c r="AQ57" s="115"/>
      <c r="AR57" s="116"/>
      <c r="AS57" s="116"/>
      <c r="AT57" s="117"/>
      <c r="AU57" s="115"/>
      <c r="AV57" s="116"/>
      <c r="AW57" s="116"/>
      <c r="AX57" s="117"/>
      <c r="AY57" s="115"/>
      <c r="AZ57" s="116"/>
      <c r="BA57" s="116"/>
      <c r="BB57" s="117"/>
      <c r="BC57" s="115"/>
      <c r="BD57" s="116"/>
      <c r="BE57" s="116"/>
      <c r="BF57" s="117"/>
      <c r="BG57" s="140">
        <v>1</v>
      </c>
      <c r="BH57" s="77">
        <f>BG57</f>
        <v>1</v>
      </c>
      <c r="BI57" s="82" t="s">
        <v>49</v>
      </c>
    </row>
    <row r="58" spans="1:64" s="7" customFormat="1" ht="22.5" customHeight="1" x14ac:dyDescent="0.2">
      <c r="A58" s="15">
        <v>51</v>
      </c>
      <c r="B58" s="18" t="s">
        <v>8</v>
      </c>
      <c r="C58" s="137"/>
      <c r="D58" s="138"/>
      <c r="E58" s="138"/>
      <c r="F58" s="139"/>
      <c r="G58" s="126"/>
      <c r="H58" s="127"/>
      <c r="I58" s="127"/>
      <c r="J58" s="128"/>
      <c r="K58" s="129"/>
      <c r="L58" s="130"/>
      <c r="M58" s="130"/>
      <c r="N58" s="131"/>
      <c r="O58" s="109" t="s">
        <v>97</v>
      </c>
      <c r="P58" s="110"/>
      <c r="Q58" s="110"/>
      <c r="R58" s="111"/>
      <c r="S58" s="129" t="s">
        <v>48</v>
      </c>
      <c r="T58" s="130"/>
      <c r="U58" s="130"/>
      <c r="V58" s="131"/>
      <c r="W58" s="105"/>
      <c r="X58" s="106"/>
      <c r="Y58" s="106"/>
      <c r="Z58" s="107"/>
      <c r="AA58" s="129"/>
      <c r="AB58" s="130"/>
      <c r="AC58" s="130"/>
      <c r="AD58" s="131"/>
      <c r="AE58" s="129"/>
      <c r="AF58" s="130"/>
      <c r="AG58" s="130"/>
      <c r="AH58" s="131"/>
      <c r="AI58" s="129" t="s">
        <v>48</v>
      </c>
      <c r="AJ58" s="130"/>
      <c r="AK58" s="130"/>
      <c r="AL58" s="131"/>
      <c r="AM58" s="105"/>
      <c r="AN58" s="106"/>
      <c r="AO58" s="106"/>
      <c r="AP58" s="107"/>
      <c r="AU58" s="129"/>
      <c r="AV58" s="130"/>
      <c r="AW58" s="130"/>
      <c r="AX58" s="131"/>
      <c r="AY58" s="129"/>
      <c r="AZ58" s="130"/>
      <c r="BA58" s="130"/>
      <c r="BB58" s="131"/>
      <c r="BC58" s="129" t="s">
        <v>48</v>
      </c>
      <c r="BD58" s="130"/>
      <c r="BE58" s="130"/>
      <c r="BF58" s="131"/>
      <c r="BG58" s="44"/>
      <c r="BI58" s="3"/>
      <c r="BJ58" s="3"/>
      <c r="BK58" s="3"/>
      <c r="BL58" s="3"/>
    </row>
    <row r="59" spans="1:64" ht="20.25" customHeight="1" x14ac:dyDescent="0.2">
      <c r="A59" s="15">
        <v>52</v>
      </c>
      <c r="B59" s="1" t="s">
        <v>50</v>
      </c>
      <c r="C59" s="2"/>
      <c r="D59" s="2"/>
      <c r="E59" s="57"/>
      <c r="F59" s="30">
        <f t="shared" si="4"/>
        <v>0</v>
      </c>
      <c r="G59" s="83"/>
      <c r="H59" s="2"/>
      <c r="I59" s="83"/>
      <c r="J59" s="30">
        <f t="shared" ref="J59" si="76">G59+H59+I59</f>
        <v>0</v>
      </c>
      <c r="K59" s="83"/>
      <c r="L59" s="2"/>
      <c r="M59" s="2"/>
      <c r="N59" s="30">
        <f t="shared" ref="N59" si="77">K59+L59+M59</f>
        <v>0</v>
      </c>
      <c r="O59" s="85"/>
      <c r="P59" s="85"/>
      <c r="Q59" s="85"/>
      <c r="R59" s="85">
        <f t="shared" ref="R59" si="78">O59+P59+Q59</f>
        <v>0</v>
      </c>
      <c r="S59" s="87"/>
      <c r="T59" s="2"/>
      <c r="U59" s="2"/>
      <c r="V59" s="30">
        <f t="shared" ref="V59" si="79">S59+T59+U59</f>
        <v>0</v>
      </c>
      <c r="W59" s="89"/>
      <c r="X59" s="2"/>
      <c r="Y59" s="71"/>
      <c r="Z59" s="30">
        <f t="shared" ref="Z59" si="80">W59+X59+Y59</f>
        <v>0</v>
      </c>
      <c r="AA59" s="91"/>
      <c r="AB59" s="2"/>
      <c r="AC59" s="2"/>
      <c r="AD59" s="30">
        <f t="shared" ref="AD59" si="81">AA59+AB59+AC59</f>
        <v>0</v>
      </c>
      <c r="AE59" s="93"/>
      <c r="AF59" s="2"/>
      <c r="AG59" s="2"/>
      <c r="AH59" s="30">
        <f t="shared" ref="AH59" si="82">AE59+AF59+AG59</f>
        <v>0</v>
      </c>
      <c r="AI59" s="95"/>
      <c r="AJ59" s="50"/>
      <c r="AK59" s="66"/>
      <c r="AL59" s="30">
        <f t="shared" ref="AL59" si="83">AI59+AJ59+AK59</f>
        <v>0</v>
      </c>
      <c r="AM59" s="97"/>
      <c r="AN59" s="2"/>
      <c r="AO59" s="69"/>
      <c r="AP59" s="30">
        <f t="shared" ref="AP59" si="84">AM59+AN59+AO59</f>
        <v>0</v>
      </c>
      <c r="AQ59" s="78"/>
      <c r="AR59" s="2"/>
      <c r="AS59" s="2"/>
      <c r="AT59" s="30">
        <f t="shared" ref="AT59" si="85">AQ59+AR59+AS59</f>
        <v>0</v>
      </c>
      <c r="AU59" s="80"/>
      <c r="AV59" s="2"/>
      <c r="AW59" s="2"/>
      <c r="AX59" s="68">
        <f t="shared" ref="AX59:AX61" si="86">AU59+AV59+AW59</f>
        <v>0</v>
      </c>
      <c r="AY59" s="80"/>
      <c r="AZ59" s="80"/>
      <c r="BA59" s="80"/>
      <c r="BB59" s="68">
        <f t="shared" ref="BB59:BB61" si="87">AY59+AZ59+BA59</f>
        <v>0</v>
      </c>
      <c r="BC59" s="80"/>
      <c r="BD59" s="80"/>
      <c r="BE59" s="80"/>
      <c r="BF59" s="68">
        <f t="shared" ref="BF59:BF61" si="88">BC59+BD59+BE59</f>
        <v>0</v>
      </c>
      <c r="BG59" s="103">
        <f t="shared" ref="BG59:BG67" si="89">F59+J59+N59+R59+V59+Z59+AD59+AH59+AL59+AP59+AT59+AX59+BB59+BF59</f>
        <v>0</v>
      </c>
    </row>
    <row r="60" spans="1:64" ht="20.25" customHeight="1" x14ac:dyDescent="0.2">
      <c r="A60" s="15">
        <v>53</v>
      </c>
      <c r="B60" s="18" t="s">
        <v>44</v>
      </c>
      <c r="C60" s="8"/>
      <c r="D60" s="61"/>
      <c r="E60" s="37"/>
      <c r="F60" s="30">
        <f>C60+D60+E60</f>
        <v>0</v>
      </c>
      <c r="G60" s="8"/>
      <c r="H60" s="8"/>
      <c r="I60" s="83"/>
      <c r="J60" s="30">
        <f>G60+H60+I60</f>
        <v>0</v>
      </c>
      <c r="K60" s="83"/>
      <c r="L60" s="46"/>
      <c r="M60" s="54"/>
      <c r="N60" s="30">
        <f>K60+L60+M60</f>
        <v>0</v>
      </c>
      <c r="O60" s="85"/>
      <c r="P60" s="8"/>
      <c r="Q60" s="85"/>
      <c r="R60" s="85">
        <f>O60+P60+Q60</f>
        <v>0</v>
      </c>
      <c r="S60" s="8"/>
      <c r="T60" s="59"/>
      <c r="U60" s="39"/>
      <c r="V60" s="30">
        <f>S60+T60+U60</f>
        <v>0</v>
      </c>
      <c r="W60" s="89"/>
      <c r="X60" s="71"/>
      <c r="Y60" s="71"/>
      <c r="Z60" s="30">
        <f>W60+X60+Y60</f>
        <v>0</v>
      </c>
      <c r="AA60" s="91"/>
      <c r="AB60" s="48"/>
      <c r="AC60" s="49"/>
      <c r="AD60" s="30">
        <f>AA60+AB60+AC60</f>
        <v>0</v>
      </c>
      <c r="AE60" s="8"/>
      <c r="AF60" s="8"/>
      <c r="AG60" s="41"/>
      <c r="AH60" s="30">
        <f>AE60+AF60+AG60</f>
        <v>0</v>
      </c>
      <c r="AI60" s="95"/>
      <c r="AJ60" s="50"/>
      <c r="AK60" s="66"/>
      <c r="AL60" s="30">
        <f>AI60+AJ60+AK60</f>
        <v>0</v>
      </c>
      <c r="AM60" s="97"/>
      <c r="AN60" s="52"/>
      <c r="AO60" s="69"/>
      <c r="AP60" s="30">
        <f>AM60+AN60+AO60</f>
        <v>0</v>
      </c>
      <c r="AQ60" s="78"/>
      <c r="AR60" s="74"/>
      <c r="AS60" s="63">
        <v>1</v>
      </c>
      <c r="AT60" s="30">
        <f>AQ60+AR60+AS60</f>
        <v>1</v>
      </c>
      <c r="AU60" s="80"/>
      <c r="AV60" s="74"/>
      <c r="AW60" s="8"/>
      <c r="AX60" s="68">
        <f t="shared" si="86"/>
        <v>0</v>
      </c>
      <c r="AY60" s="80"/>
      <c r="AZ60" s="80"/>
      <c r="BA60" s="8"/>
      <c r="BB60" s="68">
        <f t="shared" si="87"/>
        <v>0</v>
      </c>
      <c r="BC60" s="80"/>
      <c r="BD60" s="80"/>
      <c r="BE60" s="8">
        <v>1</v>
      </c>
      <c r="BF60" s="68">
        <f t="shared" si="88"/>
        <v>1</v>
      </c>
      <c r="BG60" s="103">
        <f t="shared" si="89"/>
        <v>2</v>
      </c>
    </row>
    <row r="61" spans="1:64" ht="18" customHeight="1" x14ac:dyDescent="0.2">
      <c r="A61" s="15">
        <v>54</v>
      </c>
      <c r="B61" s="18" t="s">
        <v>45</v>
      </c>
      <c r="C61" s="2"/>
      <c r="D61" s="2"/>
      <c r="E61" s="2"/>
      <c r="F61" s="30">
        <f>C61+D61+E61</f>
        <v>0</v>
      </c>
      <c r="G61" s="83"/>
      <c r="H61" s="2"/>
      <c r="I61" s="83"/>
      <c r="J61" s="30">
        <f>G61+H61+I61</f>
        <v>0</v>
      </c>
      <c r="K61" s="83">
        <v>1</v>
      </c>
      <c r="L61" s="2"/>
      <c r="M61" s="2"/>
      <c r="N61" s="30">
        <f>K61+L61+M61</f>
        <v>1</v>
      </c>
      <c r="O61" s="85"/>
      <c r="P61" s="85"/>
      <c r="Q61" s="85"/>
      <c r="R61" s="85">
        <f>O61+P61+Q61</f>
        <v>0</v>
      </c>
      <c r="S61" s="87">
        <v>1</v>
      </c>
      <c r="T61" s="2"/>
      <c r="U61" s="2"/>
      <c r="V61" s="30">
        <f>S61+T61+U61</f>
        <v>1</v>
      </c>
      <c r="W61" s="89"/>
      <c r="X61" s="2"/>
      <c r="Y61" s="2"/>
      <c r="Z61" s="30">
        <f>W61+X61+Y61</f>
        <v>0</v>
      </c>
      <c r="AA61" s="91"/>
      <c r="AB61" s="2"/>
      <c r="AC61" s="2"/>
      <c r="AD61" s="30">
        <f>AA61+AB61+AC61</f>
        <v>0</v>
      </c>
      <c r="AE61" s="93">
        <v>2</v>
      </c>
      <c r="AF61" s="2"/>
      <c r="AG61" s="2"/>
      <c r="AH61" s="30">
        <f>AE61+AF61+AG61</f>
        <v>2</v>
      </c>
      <c r="AI61" s="95"/>
      <c r="AJ61" s="2"/>
      <c r="AK61" s="2"/>
      <c r="AL61" s="30">
        <f>AI61+AJ61+AK61</f>
        <v>0</v>
      </c>
      <c r="AM61" s="97"/>
      <c r="AN61" s="2"/>
      <c r="AO61" s="69"/>
      <c r="AP61" s="30">
        <f>AM61+AN61+AO61</f>
        <v>0</v>
      </c>
      <c r="AQ61" s="78"/>
      <c r="AR61" s="2"/>
      <c r="AS61" s="2"/>
      <c r="AT61" s="30">
        <f>AQ61+AR61+AS61</f>
        <v>0</v>
      </c>
      <c r="AU61" s="80"/>
      <c r="AV61" s="2"/>
      <c r="AW61" s="2"/>
      <c r="AX61" s="68">
        <f t="shared" si="86"/>
        <v>0</v>
      </c>
      <c r="AY61" s="80"/>
      <c r="AZ61" s="80"/>
      <c r="BA61" s="80"/>
      <c r="BB61" s="68">
        <f t="shared" si="87"/>
        <v>0</v>
      </c>
      <c r="BC61" s="80"/>
      <c r="BD61" s="80"/>
      <c r="BE61" s="80"/>
      <c r="BF61" s="68">
        <f t="shared" si="88"/>
        <v>0</v>
      </c>
      <c r="BG61" s="103">
        <f t="shared" si="89"/>
        <v>4</v>
      </c>
    </row>
    <row r="62" spans="1:64" ht="18.75" customHeight="1" x14ac:dyDescent="0.2">
      <c r="A62" s="15">
        <v>55</v>
      </c>
      <c r="B62" s="18" t="s">
        <v>6</v>
      </c>
      <c r="C62" s="105" t="s">
        <v>39</v>
      </c>
      <c r="D62" s="106"/>
      <c r="E62" s="106"/>
      <c r="F62" s="107"/>
      <c r="G62" s="105" t="s">
        <v>39</v>
      </c>
      <c r="H62" s="106"/>
      <c r="I62" s="106"/>
      <c r="J62" s="107"/>
      <c r="K62" s="105" t="s">
        <v>39</v>
      </c>
      <c r="L62" s="106"/>
      <c r="M62" s="106"/>
      <c r="N62" s="107"/>
      <c r="O62" s="105" t="s">
        <v>39</v>
      </c>
      <c r="P62" s="106"/>
      <c r="Q62" s="106"/>
      <c r="R62" s="107"/>
      <c r="S62" s="105" t="s">
        <v>39</v>
      </c>
      <c r="T62" s="106"/>
      <c r="U62" s="106"/>
      <c r="V62" s="107"/>
      <c r="W62" s="105" t="s">
        <v>39</v>
      </c>
      <c r="X62" s="106"/>
      <c r="Y62" s="106"/>
      <c r="Z62" s="107"/>
      <c r="AA62" s="105" t="s">
        <v>39</v>
      </c>
      <c r="AB62" s="106"/>
      <c r="AC62" s="106"/>
      <c r="AD62" s="107"/>
      <c r="AE62" s="105" t="s">
        <v>39</v>
      </c>
      <c r="AF62" s="106"/>
      <c r="AG62" s="106"/>
      <c r="AH62" s="107"/>
      <c r="AI62" s="105" t="s">
        <v>39</v>
      </c>
      <c r="AJ62" s="106"/>
      <c r="AK62" s="106"/>
      <c r="AL62" s="107"/>
      <c r="AM62" s="105" t="s">
        <v>39</v>
      </c>
      <c r="AN62" s="106"/>
      <c r="AO62" s="106"/>
      <c r="AP62" s="107"/>
      <c r="AQ62" s="105" t="s">
        <v>39</v>
      </c>
      <c r="AR62" s="106"/>
      <c r="AS62" s="106"/>
      <c r="AT62" s="107"/>
      <c r="AU62" s="105" t="s">
        <v>39</v>
      </c>
      <c r="AV62" s="106"/>
      <c r="AW62" s="106"/>
      <c r="AX62" s="106"/>
      <c r="AY62" s="105" t="s">
        <v>39</v>
      </c>
      <c r="AZ62" s="106"/>
      <c r="BA62" s="106"/>
      <c r="BB62" s="106"/>
      <c r="BC62" s="105" t="s">
        <v>39</v>
      </c>
      <c r="BD62" s="106"/>
      <c r="BE62" s="106"/>
      <c r="BF62" s="106"/>
      <c r="BG62" s="103">
        <f t="shared" si="89"/>
        <v>0</v>
      </c>
    </row>
    <row r="63" spans="1:64" ht="18" customHeight="1" x14ac:dyDescent="0.2">
      <c r="A63" s="15">
        <v>56</v>
      </c>
      <c r="B63" s="18" t="s">
        <v>46</v>
      </c>
      <c r="C63" s="58">
        <v>5</v>
      </c>
      <c r="D63" s="58"/>
      <c r="E63" s="58"/>
      <c r="F63" s="30">
        <f t="shared" si="4"/>
        <v>5</v>
      </c>
      <c r="G63" s="83"/>
      <c r="H63" s="58"/>
      <c r="I63" s="83"/>
      <c r="J63" s="30"/>
      <c r="K63" s="83"/>
      <c r="L63" s="58"/>
      <c r="M63" s="58"/>
      <c r="N63" s="30">
        <f t="shared" ref="N63" si="90">K63+L63+M63</f>
        <v>0</v>
      </c>
      <c r="O63" s="85"/>
      <c r="P63" s="85"/>
      <c r="Q63" s="85"/>
      <c r="R63" s="85">
        <f t="shared" ref="R63" si="91">O63+P63+Q63</f>
        <v>0</v>
      </c>
      <c r="S63" s="87"/>
      <c r="T63" s="58"/>
      <c r="U63" s="58"/>
      <c r="V63" s="30">
        <f t="shared" ref="V63" si="92">S63+T63+U63</f>
        <v>0</v>
      </c>
      <c r="W63" s="89"/>
      <c r="X63" s="58"/>
      <c r="Y63" s="58"/>
      <c r="Z63" s="30">
        <f t="shared" ref="Z63" si="93">W63+X63+Y63</f>
        <v>0</v>
      </c>
      <c r="AA63" s="91"/>
      <c r="AB63" s="58"/>
      <c r="AC63" s="58"/>
      <c r="AD63" s="30">
        <f t="shared" ref="AD63:AD67" si="94">AA63+AB63+AC63</f>
        <v>0</v>
      </c>
      <c r="AE63" s="93"/>
      <c r="AF63" s="58"/>
      <c r="AG63" s="58"/>
      <c r="AH63" s="30">
        <f t="shared" ref="AH63:AH67" si="95">AE63+AF63+AG63</f>
        <v>0</v>
      </c>
      <c r="AI63" s="95"/>
      <c r="AJ63" s="58"/>
      <c r="AK63" s="58"/>
      <c r="AL63" s="30">
        <f t="shared" ref="AL63:AL67" si="96">AI63+AJ63+AK63</f>
        <v>0</v>
      </c>
      <c r="AM63" s="97"/>
      <c r="AN63" s="80"/>
      <c r="AO63" s="80"/>
      <c r="AP63" s="30">
        <f t="shared" ref="AP63" si="97">AM63+AN63+AO63</f>
        <v>0</v>
      </c>
      <c r="AQ63" s="78"/>
      <c r="AR63" s="58"/>
      <c r="AS63" s="58"/>
      <c r="AT63" s="30">
        <f t="shared" ref="AT63" si="98">AQ63+AR63+AS63</f>
        <v>0</v>
      </c>
      <c r="AU63" s="80"/>
      <c r="AV63" s="58"/>
      <c r="AW63" s="58"/>
      <c r="AX63" s="68">
        <f t="shared" ref="AX63:AX67" si="99">AU63+AV63+AW63</f>
        <v>0</v>
      </c>
      <c r="AY63" s="80"/>
      <c r="AZ63" s="80"/>
      <c r="BA63" s="80"/>
      <c r="BB63" s="68">
        <f t="shared" ref="BB63:BB67" si="100">AY63+AZ63+BA63</f>
        <v>0</v>
      </c>
      <c r="BC63" s="80"/>
      <c r="BD63" s="80"/>
      <c r="BE63" s="80"/>
      <c r="BF63" s="68">
        <f t="shared" ref="BF63:BF67" si="101">BC63+BD63+BE63</f>
        <v>0</v>
      </c>
      <c r="BG63" s="103">
        <f t="shared" si="89"/>
        <v>5</v>
      </c>
    </row>
    <row r="64" spans="1:64" ht="17.25" customHeight="1" x14ac:dyDescent="0.2">
      <c r="A64" s="15">
        <v>57</v>
      </c>
      <c r="B64" s="18" t="s">
        <v>35</v>
      </c>
      <c r="C64" s="2">
        <v>0</v>
      </c>
      <c r="D64" s="2"/>
      <c r="E64" s="2"/>
      <c r="F64" s="30">
        <f t="shared" si="4"/>
        <v>0</v>
      </c>
      <c r="G64" s="83">
        <v>0</v>
      </c>
      <c r="H64" s="2"/>
      <c r="I64" s="83"/>
      <c r="J64" s="30">
        <f t="shared" ref="J64:J67" si="102">G64+H64+I64</f>
        <v>0</v>
      </c>
      <c r="K64" s="83">
        <v>0</v>
      </c>
      <c r="L64" s="2"/>
      <c r="M64" s="2"/>
      <c r="N64" s="30">
        <f t="shared" ref="N64:N67" si="103">K64+L64+M64</f>
        <v>0</v>
      </c>
      <c r="O64" s="85">
        <v>0</v>
      </c>
      <c r="P64" s="85"/>
      <c r="Q64" s="85">
        <v>2</v>
      </c>
      <c r="R64" s="85">
        <f t="shared" ref="R64:R67" si="104">O64+P64+Q64</f>
        <v>2</v>
      </c>
      <c r="S64" s="87">
        <v>0</v>
      </c>
      <c r="T64" s="2"/>
      <c r="U64" s="2"/>
      <c r="V64" s="30">
        <f t="shared" ref="V64:V67" si="105">S64+T64+U64</f>
        <v>0</v>
      </c>
      <c r="W64" s="89">
        <v>0</v>
      </c>
      <c r="X64" s="2"/>
      <c r="Y64" s="2"/>
      <c r="Z64" s="30">
        <f t="shared" ref="Z64:Z67" si="106">W64+X64+Y64</f>
        <v>0</v>
      </c>
      <c r="AA64" s="91"/>
      <c r="AB64" s="2"/>
      <c r="AC64" s="2">
        <v>1</v>
      </c>
      <c r="AD64" s="30">
        <f t="shared" si="94"/>
        <v>1</v>
      </c>
      <c r="AE64" s="93">
        <v>0</v>
      </c>
      <c r="AF64" s="2"/>
      <c r="AG64" s="2"/>
      <c r="AH64" s="30">
        <f t="shared" si="95"/>
        <v>0</v>
      </c>
      <c r="AI64" s="95">
        <v>0</v>
      </c>
      <c r="AJ64" s="2"/>
      <c r="AK64" s="2"/>
      <c r="AL64" s="30">
        <f t="shared" si="96"/>
        <v>0</v>
      </c>
      <c r="AM64" s="97">
        <v>0</v>
      </c>
      <c r="AN64" s="80"/>
      <c r="AO64" s="80"/>
      <c r="AP64" s="30">
        <f t="shared" ref="AP64:AP67" si="107">AM64+AN64+AO64</f>
        <v>0</v>
      </c>
      <c r="AQ64" s="78"/>
      <c r="AR64" s="2"/>
      <c r="AS64" s="2"/>
      <c r="AT64" s="30">
        <f t="shared" ref="AT64:AT67" si="108">AQ64+AR64+AS64</f>
        <v>0</v>
      </c>
      <c r="AU64" s="80"/>
      <c r="AV64" s="2">
        <v>1</v>
      </c>
      <c r="AW64" s="2">
        <v>1</v>
      </c>
      <c r="AX64" s="68">
        <f t="shared" si="99"/>
        <v>2</v>
      </c>
      <c r="AY64" s="80"/>
      <c r="AZ64" s="80">
        <v>2</v>
      </c>
      <c r="BA64" s="80"/>
      <c r="BB64" s="68">
        <f t="shared" si="100"/>
        <v>2</v>
      </c>
      <c r="BC64" s="80">
        <v>0</v>
      </c>
      <c r="BD64" s="80"/>
      <c r="BE64" s="80"/>
      <c r="BF64" s="68">
        <f t="shared" si="101"/>
        <v>0</v>
      </c>
      <c r="BG64" s="103">
        <f t="shared" si="89"/>
        <v>7</v>
      </c>
    </row>
    <row r="65" spans="1:59" ht="17.25" customHeight="1" x14ac:dyDescent="0.2">
      <c r="A65" s="15">
        <v>58</v>
      </c>
      <c r="B65" s="18" t="s">
        <v>32</v>
      </c>
      <c r="C65" s="2">
        <v>0</v>
      </c>
      <c r="D65" s="2"/>
      <c r="E65" s="2"/>
      <c r="F65" s="30">
        <f t="shared" ref="F65" si="109">C65+D65+E65</f>
        <v>0</v>
      </c>
      <c r="G65" s="83">
        <v>0</v>
      </c>
      <c r="H65" s="2"/>
      <c r="I65" s="83"/>
      <c r="J65" s="30">
        <f t="shared" si="102"/>
        <v>0</v>
      </c>
      <c r="K65" s="83">
        <v>0</v>
      </c>
      <c r="L65" s="2"/>
      <c r="M65" s="2"/>
      <c r="N65" s="30">
        <f t="shared" si="103"/>
        <v>0</v>
      </c>
      <c r="O65" s="85">
        <v>0</v>
      </c>
      <c r="P65" s="85"/>
      <c r="Q65" s="85"/>
      <c r="R65" s="85">
        <f t="shared" si="104"/>
        <v>0</v>
      </c>
      <c r="S65" s="87">
        <v>0</v>
      </c>
      <c r="T65" s="2"/>
      <c r="U65" s="2"/>
      <c r="V65" s="30">
        <f t="shared" si="105"/>
        <v>0</v>
      </c>
      <c r="W65" s="89">
        <v>0</v>
      </c>
      <c r="X65" s="2"/>
      <c r="Y65" s="2"/>
      <c r="Z65" s="30">
        <f t="shared" si="106"/>
        <v>0</v>
      </c>
      <c r="AA65" s="91"/>
      <c r="AB65" s="2"/>
      <c r="AC65" s="2"/>
      <c r="AD65" s="30">
        <f t="shared" si="94"/>
        <v>0</v>
      </c>
      <c r="AE65" s="93">
        <v>0</v>
      </c>
      <c r="AF65" s="2">
        <v>1</v>
      </c>
      <c r="AG65" s="2"/>
      <c r="AH65" s="30">
        <f t="shared" si="95"/>
        <v>1</v>
      </c>
      <c r="AI65" s="95">
        <v>0</v>
      </c>
      <c r="AJ65" s="2"/>
      <c r="AK65" s="2"/>
      <c r="AL65" s="30">
        <f t="shared" si="96"/>
        <v>0</v>
      </c>
      <c r="AM65" s="97">
        <v>0</v>
      </c>
      <c r="AN65" s="80">
        <v>1</v>
      </c>
      <c r="AO65" s="80"/>
      <c r="AP65" s="30">
        <f t="shared" si="107"/>
        <v>1</v>
      </c>
      <c r="AQ65" s="78"/>
      <c r="AR65" s="2"/>
      <c r="AS65" s="2">
        <v>1</v>
      </c>
      <c r="AT65" s="30">
        <f t="shared" si="108"/>
        <v>1</v>
      </c>
      <c r="AU65" s="80"/>
      <c r="AV65" s="2">
        <v>1</v>
      </c>
      <c r="AW65" s="2"/>
      <c r="AX65" s="68">
        <f t="shared" si="99"/>
        <v>1</v>
      </c>
      <c r="AY65" s="80"/>
      <c r="AZ65" s="80">
        <v>2</v>
      </c>
      <c r="BA65" s="80"/>
      <c r="BB65" s="68">
        <f t="shared" si="100"/>
        <v>2</v>
      </c>
      <c r="BC65" s="80">
        <v>0</v>
      </c>
      <c r="BD65" s="80"/>
      <c r="BE65" s="80"/>
      <c r="BF65" s="68">
        <f t="shared" si="101"/>
        <v>0</v>
      </c>
      <c r="BG65" s="103">
        <f t="shared" si="89"/>
        <v>6</v>
      </c>
    </row>
    <row r="66" spans="1:59" ht="17.25" customHeight="1" x14ac:dyDescent="0.2">
      <c r="A66" s="15">
        <v>59</v>
      </c>
      <c r="B66" s="18" t="s">
        <v>33</v>
      </c>
      <c r="C66" s="2">
        <v>13</v>
      </c>
      <c r="D66" s="2"/>
      <c r="E66" s="2"/>
      <c r="F66" s="30">
        <f t="shared" ref="F66" si="110">C66+D66+E66</f>
        <v>13</v>
      </c>
      <c r="G66" s="83">
        <v>2</v>
      </c>
      <c r="H66" s="2">
        <v>13</v>
      </c>
      <c r="I66" s="83"/>
      <c r="J66" s="30">
        <f t="shared" si="102"/>
        <v>15</v>
      </c>
      <c r="K66" s="83">
        <v>1</v>
      </c>
      <c r="L66" s="2">
        <v>1</v>
      </c>
      <c r="M66" s="2"/>
      <c r="N66" s="30">
        <f t="shared" si="103"/>
        <v>2</v>
      </c>
      <c r="O66" s="85">
        <v>2</v>
      </c>
      <c r="P66" s="85">
        <v>1</v>
      </c>
      <c r="Q66" s="85">
        <v>4</v>
      </c>
      <c r="R66" s="85">
        <f>O66+P66+Q66</f>
        <v>7</v>
      </c>
      <c r="S66" s="87">
        <v>4</v>
      </c>
      <c r="T66" s="2">
        <v>2</v>
      </c>
      <c r="U66" s="2"/>
      <c r="V66" s="30">
        <f t="shared" si="105"/>
        <v>6</v>
      </c>
      <c r="W66" s="89">
        <v>1</v>
      </c>
      <c r="X66" s="2"/>
      <c r="Y66" s="2"/>
      <c r="Z66" s="30">
        <f t="shared" si="106"/>
        <v>1</v>
      </c>
      <c r="AA66" s="91"/>
      <c r="AB66" s="2">
        <v>2</v>
      </c>
      <c r="AC66" s="2">
        <v>5</v>
      </c>
      <c r="AD66" s="30">
        <f t="shared" si="94"/>
        <v>7</v>
      </c>
      <c r="AE66" s="93">
        <v>2</v>
      </c>
      <c r="AF66" s="2">
        <v>5</v>
      </c>
      <c r="AG66" s="2"/>
      <c r="AH66" s="30">
        <f t="shared" si="95"/>
        <v>7</v>
      </c>
      <c r="AI66" s="95">
        <v>10</v>
      </c>
      <c r="AJ66" s="2"/>
      <c r="AK66" s="2"/>
      <c r="AL66" s="30">
        <f t="shared" si="96"/>
        <v>10</v>
      </c>
      <c r="AM66" s="97">
        <v>2</v>
      </c>
      <c r="AN66" s="80">
        <v>2</v>
      </c>
      <c r="AO66" s="80">
        <v>2</v>
      </c>
      <c r="AP66" s="30">
        <f t="shared" si="107"/>
        <v>6</v>
      </c>
      <c r="AQ66" s="78"/>
      <c r="AR66" s="2">
        <v>3</v>
      </c>
      <c r="AS66" s="2">
        <v>1</v>
      </c>
      <c r="AT66" s="30">
        <f t="shared" si="108"/>
        <v>4</v>
      </c>
      <c r="AU66" s="80"/>
      <c r="AV66" s="2"/>
      <c r="AW66" s="2">
        <v>2</v>
      </c>
      <c r="AX66" s="68">
        <f t="shared" si="99"/>
        <v>2</v>
      </c>
      <c r="AY66" s="80"/>
      <c r="AZ66" s="80">
        <v>2</v>
      </c>
      <c r="BA66" s="80"/>
      <c r="BB66" s="68">
        <f t="shared" si="100"/>
        <v>2</v>
      </c>
      <c r="BC66" s="80">
        <v>2</v>
      </c>
      <c r="BD66" s="80"/>
      <c r="BE66" s="80"/>
      <c r="BF66" s="68">
        <f t="shared" si="101"/>
        <v>2</v>
      </c>
      <c r="BG66" s="103">
        <f t="shared" si="89"/>
        <v>84</v>
      </c>
    </row>
    <row r="67" spans="1:59" ht="20.25" customHeight="1" x14ac:dyDescent="0.2">
      <c r="A67" s="15">
        <v>60</v>
      </c>
      <c r="B67" s="18" t="s">
        <v>34</v>
      </c>
      <c r="C67" s="2">
        <v>13</v>
      </c>
      <c r="D67" s="2"/>
      <c r="E67" s="2"/>
      <c r="F67" s="30">
        <f t="shared" ref="F67" si="111">C67+D67+E67</f>
        <v>13</v>
      </c>
      <c r="G67" s="83">
        <v>1</v>
      </c>
      <c r="H67" s="2">
        <v>13</v>
      </c>
      <c r="I67" s="83"/>
      <c r="J67" s="30">
        <f t="shared" si="102"/>
        <v>14</v>
      </c>
      <c r="K67" s="83">
        <v>1</v>
      </c>
      <c r="L67" s="2">
        <v>1</v>
      </c>
      <c r="M67" s="2"/>
      <c r="N67" s="30">
        <f t="shared" si="103"/>
        <v>2</v>
      </c>
      <c r="O67" s="85">
        <v>1</v>
      </c>
      <c r="P67" s="85">
        <v>1</v>
      </c>
      <c r="Q67" s="85">
        <v>2</v>
      </c>
      <c r="R67" s="85">
        <f t="shared" si="104"/>
        <v>4</v>
      </c>
      <c r="S67" s="87">
        <v>0</v>
      </c>
      <c r="T67" s="2">
        <v>1</v>
      </c>
      <c r="U67" s="2"/>
      <c r="V67" s="30">
        <f t="shared" si="105"/>
        <v>1</v>
      </c>
      <c r="W67" s="89">
        <v>5</v>
      </c>
      <c r="X67" s="2"/>
      <c r="Y67" s="2"/>
      <c r="Z67" s="30">
        <f t="shared" si="106"/>
        <v>5</v>
      </c>
      <c r="AA67" s="91"/>
      <c r="AB67" s="2">
        <v>7</v>
      </c>
      <c r="AC67" s="2"/>
      <c r="AD67" s="30">
        <f t="shared" si="94"/>
        <v>7</v>
      </c>
      <c r="AE67" s="93">
        <v>0</v>
      </c>
      <c r="AF67" s="2">
        <v>4</v>
      </c>
      <c r="AG67" s="2"/>
      <c r="AH67" s="30">
        <f t="shared" si="95"/>
        <v>4</v>
      </c>
      <c r="AI67" s="95">
        <v>0</v>
      </c>
      <c r="AJ67" s="2"/>
      <c r="AK67" s="2"/>
      <c r="AL67" s="30">
        <f t="shared" si="96"/>
        <v>0</v>
      </c>
      <c r="AM67" s="97">
        <v>6</v>
      </c>
      <c r="AN67" s="80">
        <v>2</v>
      </c>
      <c r="AO67" s="80"/>
      <c r="AP67" s="30">
        <f t="shared" si="107"/>
        <v>8</v>
      </c>
      <c r="AQ67" s="78"/>
      <c r="AR67" s="2">
        <v>3</v>
      </c>
      <c r="AS67" s="2"/>
      <c r="AT67" s="30">
        <f t="shared" si="108"/>
        <v>3</v>
      </c>
      <c r="AU67" s="80"/>
      <c r="AV67" s="2">
        <v>1</v>
      </c>
      <c r="AW67" s="2">
        <v>1</v>
      </c>
      <c r="AX67" s="68">
        <f t="shared" si="99"/>
        <v>2</v>
      </c>
      <c r="AY67" s="80"/>
      <c r="AZ67" s="80">
        <v>2</v>
      </c>
      <c r="BA67" s="80"/>
      <c r="BB67" s="68">
        <f t="shared" si="100"/>
        <v>2</v>
      </c>
      <c r="BC67" s="80">
        <v>6</v>
      </c>
      <c r="BD67" s="80"/>
      <c r="BE67" s="80"/>
      <c r="BF67" s="68">
        <f t="shared" si="101"/>
        <v>6</v>
      </c>
      <c r="BG67" s="103">
        <f t="shared" si="89"/>
        <v>71</v>
      </c>
    </row>
    <row r="68" spans="1:59" ht="15.75" customHeight="1" x14ac:dyDescent="0.2">
      <c r="A68" s="15"/>
      <c r="C68" s="2"/>
      <c r="D68" s="2"/>
      <c r="E68" s="2"/>
      <c r="F68" s="12"/>
      <c r="G68" s="83"/>
      <c r="H68" s="2"/>
      <c r="I68" s="83"/>
      <c r="J68" s="30"/>
      <c r="K68" s="83"/>
      <c r="L68" s="2"/>
      <c r="M68" s="2"/>
      <c r="N68" s="30"/>
      <c r="O68" s="85"/>
      <c r="P68" s="85"/>
      <c r="Q68" s="85"/>
      <c r="R68" s="85"/>
      <c r="S68" s="87"/>
      <c r="T68" s="2"/>
      <c r="U68" s="2"/>
      <c r="V68" s="30"/>
      <c r="W68" s="89"/>
      <c r="X68" s="2"/>
      <c r="Y68" s="2"/>
      <c r="Z68" s="30"/>
      <c r="AA68" s="91"/>
      <c r="AB68" s="2"/>
      <c r="AC68" s="2"/>
      <c r="AD68" s="30"/>
      <c r="AE68" s="93"/>
      <c r="AF68" s="2"/>
      <c r="AG68" s="2"/>
      <c r="AH68" s="30"/>
      <c r="AI68" s="95"/>
      <c r="AJ68" s="2"/>
      <c r="AK68" s="2"/>
      <c r="AL68" s="30"/>
      <c r="AM68" s="97"/>
      <c r="AN68" s="2"/>
      <c r="AO68" s="69"/>
      <c r="AP68" s="30"/>
      <c r="AQ68" s="78"/>
      <c r="AR68" s="2"/>
      <c r="AS68" s="2"/>
      <c r="AT68" s="30"/>
      <c r="AU68" s="80"/>
      <c r="AV68" s="2"/>
      <c r="AW68" s="2"/>
      <c r="AX68" s="67"/>
      <c r="AY68" s="80"/>
      <c r="AZ68" s="80"/>
      <c r="BA68" s="80"/>
      <c r="BB68" s="80"/>
      <c r="BC68" s="80"/>
      <c r="BD68" s="80"/>
      <c r="BE68" s="80"/>
      <c r="BF68" s="80"/>
      <c r="BG68" s="102"/>
    </row>
    <row r="69" spans="1:59" ht="15.75" customHeight="1" x14ac:dyDescent="0.3">
      <c r="A69" s="15"/>
      <c r="B69" s="76"/>
      <c r="C69" s="75"/>
      <c r="D69" s="75"/>
      <c r="E69" s="75"/>
      <c r="F69" s="75"/>
      <c r="G69" s="83"/>
      <c r="H69" s="75"/>
      <c r="I69" s="83"/>
      <c r="J69" s="75"/>
      <c r="K69" s="83"/>
      <c r="L69" s="75"/>
      <c r="M69" s="75"/>
      <c r="N69" s="75"/>
      <c r="O69" s="85"/>
      <c r="P69" s="85"/>
      <c r="Q69" s="85"/>
      <c r="R69" s="85"/>
      <c r="S69" s="87"/>
      <c r="T69" s="75"/>
      <c r="U69" s="75"/>
      <c r="V69" s="75"/>
      <c r="W69" s="89"/>
      <c r="X69" s="75"/>
      <c r="Y69" s="75"/>
      <c r="Z69" s="75"/>
      <c r="AA69" s="91"/>
      <c r="AB69" s="75"/>
      <c r="AC69" s="75"/>
      <c r="AD69" s="75"/>
      <c r="AE69" s="93"/>
      <c r="AF69" s="75"/>
      <c r="AG69" s="75"/>
      <c r="AH69" s="75"/>
      <c r="AI69" s="95"/>
      <c r="AJ69" s="75"/>
      <c r="AK69" s="75"/>
      <c r="AL69" s="75"/>
      <c r="AM69" s="97"/>
      <c r="AN69" s="75"/>
      <c r="AO69" s="75"/>
      <c r="AP69" s="75"/>
      <c r="AQ69" s="78"/>
      <c r="AR69" s="75"/>
      <c r="AS69" s="75"/>
      <c r="AT69" s="75"/>
      <c r="AU69" s="80"/>
      <c r="AV69" s="75"/>
      <c r="AW69" s="75"/>
      <c r="AX69" s="75"/>
      <c r="AY69" s="80"/>
      <c r="AZ69" s="80"/>
      <c r="BA69" s="80"/>
      <c r="BB69" s="80"/>
      <c r="BC69" s="80"/>
      <c r="BD69" s="80"/>
      <c r="BE69" s="80"/>
      <c r="BF69" s="80"/>
      <c r="BG69" s="142">
        <f>SUM(BG5:BG67)</f>
        <v>962</v>
      </c>
    </row>
    <row r="70" spans="1:59" ht="15" customHeight="1" x14ac:dyDescent="0.3">
      <c r="A70" s="26"/>
      <c r="B70" s="16"/>
      <c r="C70" s="25"/>
      <c r="D70" s="25"/>
      <c r="E70" s="25"/>
      <c r="F70" s="25"/>
      <c r="G70" s="25"/>
      <c r="H70" s="25"/>
      <c r="I70" s="25"/>
      <c r="J70" s="31"/>
      <c r="K70" s="25"/>
      <c r="L70" s="25"/>
      <c r="M70" s="25"/>
      <c r="N70" s="31"/>
      <c r="O70" s="25"/>
      <c r="P70" s="25"/>
      <c r="Q70" s="25"/>
      <c r="R70" s="25"/>
      <c r="S70" s="25"/>
      <c r="T70" s="25"/>
      <c r="U70" s="25"/>
      <c r="V70" s="31"/>
      <c r="W70" s="25"/>
      <c r="X70" s="25"/>
      <c r="Y70" s="25"/>
      <c r="Z70" s="31"/>
      <c r="AA70" s="25"/>
      <c r="AB70" s="25"/>
      <c r="AC70" s="25"/>
      <c r="AD70" s="31"/>
      <c r="AE70" s="25"/>
      <c r="AF70" s="25"/>
      <c r="AG70" s="25"/>
      <c r="AH70" s="31"/>
      <c r="AI70" s="25"/>
      <c r="AJ70" s="25"/>
      <c r="AK70" s="25"/>
      <c r="AL70" s="31"/>
      <c r="AM70" s="25"/>
      <c r="AN70" s="25"/>
      <c r="AO70" s="25"/>
      <c r="AP70" s="31"/>
      <c r="AQ70" s="25"/>
      <c r="AR70" s="25"/>
      <c r="AS70" s="25"/>
      <c r="AT70" s="31"/>
      <c r="AU70" s="25"/>
      <c r="AV70" s="25"/>
      <c r="AW70" s="25"/>
      <c r="AX70" s="31"/>
      <c r="AY70" s="25"/>
      <c r="AZ70" s="25"/>
      <c r="BA70" s="25"/>
      <c r="BB70" s="31"/>
      <c r="BC70" s="25"/>
      <c r="BD70" s="25"/>
      <c r="BE70" s="25"/>
      <c r="BF70" s="31"/>
      <c r="BG70" s="25"/>
    </row>
    <row r="71" spans="1:59" ht="17.25" customHeight="1" x14ac:dyDescent="0.2">
      <c r="B71" s="125" t="s">
        <v>128</v>
      </c>
      <c r="C71" s="125"/>
      <c r="D71" s="125"/>
      <c r="E71" s="125"/>
      <c r="F71" s="36"/>
      <c r="G71" s="25"/>
      <c r="H71" s="25"/>
      <c r="I71" s="25"/>
      <c r="J71" s="32"/>
      <c r="K71" s="25"/>
      <c r="L71" s="25"/>
      <c r="M71" s="25"/>
      <c r="N71" s="32"/>
      <c r="O71" s="25"/>
      <c r="P71" s="25"/>
      <c r="Q71" s="25"/>
      <c r="R71" s="36"/>
      <c r="S71" s="25"/>
      <c r="T71" s="25"/>
      <c r="U71" s="25"/>
      <c r="V71" s="32"/>
      <c r="W71" s="25"/>
      <c r="X71" s="25"/>
      <c r="Y71" s="25"/>
      <c r="Z71" s="32"/>
      <c r="AA71" s="25"/>
      <c r="AB71" s="25"/>
      <c r="AC71" s="25"/>
      <c r="AD71" s="32"/>
      <c r="AE71" s="25"/>
      <c r="AF71" s="25"/>
      <c r="AG71" s="25"/>
      <c r="AH71" s="32"/>
      <c r="AI71" s="25"/>
      <c r="AJ71" s="25"/>
      <c r="AK71" s="25"/>
      <c r="AL71" s="32"/>
      <c r="AM71" s="25"/>
      <c r="AN71" s="25"/>
      <c r="AO71" s="25"/>
      <c r="AP71" s="32"/>
      <c r="AQ71" s="25"/>
      <c r="AR71" s="25"/>
      <c r="AS71" s="25"/>
      <c r="AT71" s="32"/>
      <c r="AU71" s="25"/>
      <c r="AV71" s="25"/>
      <c r="AW71" s="25"/>
      <c r="AX71" s="32"/>
      <c r="AY71" s="25"/>
      <c r="AZ71" s="25"/>
      <c r="BA71" s="25"/>
      <c r="BB71" s="32"/>
      <c r="BC71" s="25"/>
      <c r="BD71" s="25"/>
      <c r="BE71" s="25"/>
      <c r="BF71" s="32"/>
      <c r="BG71" s="36"/>
    </row>
  </sheetData>
  <mergeCells count="254">
    <mergeCell ref="AQ51:AT51"/>
    <mergeCell ref="AU51:AX51"/>
    <mergeCell ref="AY51:BB51"/>
    <mergeCell ref="BC51:BF51"/>
    <mergeCell ref="AE51:AH51"/>
    <mergeCell ref="C51:F51"/>
    <mergeCell ref="G51:J51"/>
    <mergeCell ref="K51:N51"/>
    <mergeCell ref="O51:R51"/>
    <mergeCell ref="S51:V51"/>
    <mergeCell ref="W51:Z51"/>
    <mergeCell ref="AA51:AD51"/>
    <mergeCell ref="AI51:AL51"/>
    <mergeCell ref="AE49:AH49"/>
    <mergeCell ref="AE50:AH50"/>
    <mergeCell ref="BC50:BF50"/>
    <mergeCell ref="C58:F58"/>
    <mergeCell ref="W48:Z48"/>
    <mergeCell ref="W49:Z49"/>
    <mergeCell ref="W50:Z50"/>
    <mergeCell ref="AA48:AD48"/>
    <mergeCell ref="AA49:AD49"/>
    <mergeCell ref="AA50:AD50"/>
    <mergeCell ref="AI49:AL49"/>
    <mergeCell ref="AM49:AP49"/>
    <mergeCell ref="AU48:AX48"/>
    <mergeCell ref="AU50:AX50"/>
    <mergeCell ref="G50:J50"/>
    <mergeCell ref="K48:N48"/>
    <mergeCell ref="K49:N49"/>
    <mergeCell ref="K50:N50"/>
    <mergeCell ref="O48:R48"/>
    <mergeCell ref="O49:R49"/>
    <mergeCell ref="O50:R50"/>
    <mergeCell ref="S48:V48"/>
    <mergeCell ref="S49:V49"/>
    <mergeCell ref="AM51:AP51"/>
    <mergeCell ref="S50:V50"/>
    <mergeCell ref="AI48:AL48"/>
    <mergeCell ref="AY46:BB46"/>
    <mergeCell ref="AY47:BB47"/>
    <mergeCell ref="AY57:BB57"/>
    <mergeCell ref="AY58:BB58"/>
    <mergeCell ref="AY62:BB62"/>
    <mergeCell ref="BC4:BE4"/>
    <mergeCell ref="BF4:BF5"/>
    <mergeCell ref="BC6:BE6"/>
    <mergeCell ref="BC37:BF37"/>
    <mergeCell ref="BC40:BF40"/>
    <mergeCell ref="BC42:BF42"/>
    <mergeCell ref="BC43:BF43"/>
    <mergeCell ref="BC44:BF44"/>
    <mergeCell ref="BC45:BF45"/>
    <mergeCell ref="BC46:BF46"/>
    <mergeCell ref="BC47:BF47"/>
    <mergeCell ref="BC57:BF57"/>
    <mergeCell ref="BC58:BF58"/>
    <mergeCell ref="BC62:BF62"/>
    <mergeCell ref="AY48:BB48"/>
    <mergeCell ref="AY49:BB49"/>
    <mergeCell ref="AY50:BB50"/>
    <mergeCell ref="BC48:BF48"/>
    <mergeCell ref="BC49:BF49"/>
    <mergeCell ref="AY4:BA4"/>
    <mergeCell ref="BB4:BB5"/>
    <mergeCell ref="AY6:BA6"/>
    <mergeCell ref="AY37:BB37"/>
    <mergeCell ref="AY40:BB40"/>
    <mergeCell ref="AY42:BB42"/>
    <mergeCell ref="AY43:BB43"/>
    <mergeCell ref="AY44:BB44"/>
    <mergeCell ref="AY45:BB45"/>
    <mergeCell ref="AI50:AL50"/>
    <mergeCell ref="AM48:AP48"/>
    <mergeCell ref="AM50:AP50"/>
    <mergeCell ref="AM47:AP47"/>
    <mergeCell ref="AQ47:AT47"/>
    <mergeCell ref="AU47:AX47"/>
    <mergeCell ref="C47:F47"/>
    <mergeCell ref="G47:J47"/>
    <mergeCell ref="K47:N47"/>
    <mergeCell ref="O47:R47"/>
    <mergeCell ref="S47:V47"/>
    <mergeCell ref="W47:Z47"/>
    <mergeCell ref="AA47:AD47"/>
    <mergeCell ref="AE47:AH47"/>
    <mergeCell ref="AI47:AL47"/>
    <mergeCell ref="AQ48:AT48"/>
    <mergeCell ref="AQ50:AT50"/>
    <mergeCell ref="AQ49:AT49"/>
    <mergeCell ref="C48:F48"/>
    <mergeCell ref="C49:F49"/>
    <mergeCell ref="C50:F50"/>
    <mergeCell ref="G48:J48"/>
    <mergeCell ref="G49:J49"/>
    <mergeCell ref="AE48:AH48"/>
    <mergeCell ref="AU45:AX45"/>
    <mergeCell ref="C46:F46"/>
    <mergeCell ref="G46:J46"/>
    <mergeCell ref="K46:N46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K45:N45"/>
    <mergeCell ref="O45:R45"/>
    <mergeCell ref="S45:V45"/>
    <mergeCell ref="W45:Z45"/>
    <mergeCell ref="AA45:AD45"/>
    <mergeCell ref="AE45:AH45"/>
    <mergeCell ref="AI45:AL45"/>
    <mergeCell ref="AM45:AP45"/>
    <mergeCell ref="AQ45:AT45"/>
    <mergeCell ref="A36:A37"/>
    <mergeCell ref="AU57:AX57"/>
    <mergeCell ref="AI43:AL43"/>
    <mergeCell ref="AM43:AP43"/>
    <mergeCell ref="AQ43:AT43"/>
    <mergeCell ref="AU44:AX44"/>
    <mergeCell ref="AM57:AP57"/>
    <mergeCell ref="G57:J57"/>
    <mergeCell ref="K57:N57"/>
    <mergeCell ref="O57:R57"/>
    <mergeCell ref="S57:V57"/>
    <mergeCell ref="W57:Z57"/>
    <mergeCell ref="AA57:AD57"/>
    <mergeCell ref="AE57:AH57"/>
    <mergeCell ref="AI44:AL44"/>
    <mergeCell ref="K44:N44"/>
    <mergeCell ref="AI57:AL57"/>
    <mergeCell ref="AE44:AH44"/>
    <mergeCell ref="AQ57:AT57"/>
    <mergeCell ref="W37:Z37"/>
    <mergeCell ref="AI42:AL42"/>
    <mergeCell ref="AQ42:AT42"/>
    <mergeCell ref="AM42:AP42"/>
    <mergeCell ref="AU42:AX42"/>
    <mergeCell ref="BG4:BG5"/>
    <mergeCell ref="AA6:AC6"/>
    <mergeCell ref="AA40:AD40"/>
    <mergeCell ref="AL4:AL5"/>
    <mergeCell ref="AH4:AH5"/>
    <mergeCell ref="AE6:AG6"/>
    <mergeCell ref="AI4:AK4"/>
    <mergeCell ref="AM40:AP40"/>
    <mergeCell ref="AU4:AW4"/>
    <mergeCell ref="AI6:AK6"/>
    <mergeCell ref="AU40:AX40"/>
    <mergeCell ref="AX4:AX5"/>
    <mergeCell ref="AU6:AW6"/>
    <mergeCell ref="AQ4:AS4"/>
    <mergeCell ref="AT4:AT5"/>
    <mergeCell ref="AA4:AC4"/>
    <mergeCell ref="AD4:AD5"/>
    <mergeCell ref="AE4:AG4"/>
    <mergeCell ref="AQ6:AS6"/>
    <mergeCell ref="AQ40:AT40"/>
    <mergeCell ref="AE40:AH40"/>
    <mergeCell ref="AU37:AX37"/>
    <mergeCell ref="AM4:AO4"/>
    <mergeCell ref="AP4:AP5"/>
    <mergeCell ref="AU62:AX62"/>
    <mergeCell ref="S62:V62"/>
    <mergeCell ref="W62:Z62"/>
    <mergeCell ref="AA62:AD62"/>
    <mergeCell ref="AE62:AH62"/>
    <mergeCell ref="S58:V58"/>
    <mergeCell ref="W58:Z58"/>
    <mergeCell ref="AM58:AP58"/>
    <mergeCell ref="AI58:AL58"/>
    <mergeCell ref="AE58:AH58"/>
    <mergeCell ref="AA58:AD58"/>
    <mergeCell ref="AI62:AL62"/>
    <mergeCell ref="AM62:AP62"/>
    <mergeCell ref="AQ62:AT62"/>
    <mergeCell ref="AU58:AX58"/>
    <mergeCell ref="B71:E71"/>
    <mergeCell ref="C40:F40"/>
    <mergeCell ref="C44:F44"/>
    <mergeCell ref="C42:F42"/>
    <mergeCell ref="O58:R58"/>
    <mergeCell ref="C62:F62"/>
    <mergeCell ref="G40:J40"/>
    <mergeCell ref="G42:J42"/>
    <mergeCell ref="G62:J62"/>
    <mergeCell ref="G58:J58"/>
    <mergeCell ref="G44:J44"/>
    <mergeCell ref="G43:J43"/>
    <mergeCell ref="K62:N62"/>
    <mergeCell ref="O62:R62"/>
    <mergeCell ref="K40:N40"/>
    <mergeCell ref="K42:N42"/>
    <mergeCell ref="K58:N58"/>
    <mergeCell ref="O40:R40"/>
    <mergeCell ref="O44:R44"/>
    <mergeCell ref="O42:R42"/>
    <mergeCell ref="C57:F57"/>
    <mergeCell ref="C43:F43"/>
    <mergeCell ref="C45:F45"/>
    <mergeCell ref="G45:J45"/>
    <mergeCell ref="B2:F2"/>
    <mergeCell ref="C4:E4"/>
    <mergeCell ref="F4:F5"/>
    <mergeCell ref="G4:I4"/>
    <mergeCell ref="J4:J5"/>
    <mergeCell ref="B36:B37"/>
    <mergeCell ref="S4:U4"/>
    <mergeCell ref="S37:V37"/>
    <mergeCell ref="C37:F37"/>
    <mergeCell ref="G37:J37"/>
    <mergeCell ref="K37:N37"/>
    <mergeCell ref="O37:R37"/>
    <mergeCell ref="V4:V5"/>
    <mergeCell ref="O4:Q4"/>
    <mergeCell ref="R4:R5"/>
    <mergeCell ref="N4:N5"/>
    <mergeCell ref="K6:M6"/>
    <mergeCell ref="K4:M4"/>
    <mergeCell ref="C6:E6"/>
    <mergeCell ref="G6:I6"/>
    <mergeCell ref="S6:U6"/>
    <mergeCell ref="O6:Q6"/>
    <mergeCell ref="W4:Y4"/>
    <mergeCell ref="Z4:Z5"/>
    <mergeCell ref="W6:Y6"/>
    <mergeCell ref="W40:Z40"/>
    <mergeCell ref="W42:Z42"/>
    <mergeCell ref="AA42:AD42"/>
    <mergeCell ref="S40:V40"/>
    <mergeCell ref="S42:V42"/>
    <mergeCell ref="AM44:AP44"/>
    <mergeCell ref="AI37:AL37"/>
    <mergeCell ref="AM37:AP37"/>
    <mergeCell ref="AE37:AH37"/>
    <mergeCell ref="AA37:AD37"/>
    <mergeCell ref="AI40:AL40"/>
    <mergeCell ref="AE42:AH42"/>
    <mergeCell ref="AU43:AX43"/>
    <mergeCell ref="K43:N43"/>
    <mergeCell ref="O43:R43"/>
    <mergeCell ref="S43:V43"/>
    <mergeCell ref="W43:Z43"/>
    <mergeCell ref="AA43:AD43"/>
    <mergeCell ref="AE43:AH43"/>
    <mergeCell ref="AM6:AO6"/>
    <mergeCell ref="AA44:AD44"/>
    <mergeCell ref="S44:V44"/>
    <mergeCell ref="AQ44:AT44"/>
    <mergeCell ref="W44:Z44"/>
    <mergeCell ref="AQ37:AT37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1-й кв.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2020-07-06T06:34:26Z</cp:lastPrinted>
  <dcterms:created xsi:type="dcterms:W3CDTF">2014-04-17T11:48:02Z</dcterms:created>
  <dcterms:modified xsi:type="dcterms:W3CDTF">2020-07-06T06:34:33Z</dcterms:modified>
</cp:coreProperties>
</file>