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сад\Поставка крупы и вкусовых товаров\"/>
    </mc:Choice>
  </mc:AlternateContent>
  <bookViews>
    <workbookView xWindow="720" yWindow="615" windowWidth="14670" windowHeight="7530"/>
  </bookViews>
  <sheets>
    <sheet name="молоко цельное" sheetId="14" r:id="rId1"/>
    <sheet name="Лист1" sheetId="15" r:id="rId2"/>
  </sheets>
  <definedNames>
    <definedName name="_xlnm.Print_Area" localSheetId="0">'молоко цельное'!$A$1:$J$51</definedName>
  </definedNames>
  <calcPr calcId="162913"/>
</workbook>
</file>

<file path=xl/calcChain.xml><?xml version="1.0" encoding="utf-8"?>
<calcChain xmlns="http://schemas.openxmlformats.org/spreadsheetml/2006/main">
  <c r="J40" i="14" l="1"/>
  <c r="J38" i="14"/>
  <c r="J36" i="14"/>
  <c r="J34" i="14"/>
  <c r="J32" i="14"/>
  <c r="J30" i="14"/>
  <c r="J26" i="14"/>
  <c r="J24" i="14"/>
  <c r="J22" i="14"/>
  <c r="J18" i="14"/>
  <c r="J16" i="14"/>
  <c r="J14" i="14"/>
  <c r="J12" i="14"/>
  <c r="J10" i="14"/>
  <c r="K7" i="15" l="1"/>
  <c r="L8" i="15" l="1"/>
  <c r="L9" i="15" s="1"/>
  <c r="J8" i="14" l="1"/>
  <c r="J41" i="14" s="1"/>
</calcChain>
</file>

<file path=xl/sharedStrings.xml><?xml version="1.0" encoding="utf-8"?>
<sst xmlns="http://schemas.openxmlformats.org/spreadsheetml/2006/main" count="117" uniqueCount="70">
  <si>
    <t>№ п.п (вида товара)</t>
  </si>
  <si>
    <t>Кол-во</t>
  </si>
  <si>
    <t>Единичные цены (тарифы)</t>
  </si>
  <si>
    <t>1*</t>
  </si>
  <si>
    <t>2*</t>
  </si>
  <si>
    <t>3*</t>
  </si>
  <si>
    <t>Средняя цена, руб.</t>
  </si>
  <si>
    <t>Начальная цена, руб.</t>
  </si>
  <si>
    <t>Ф.И.О.  руководителя                          В.В.Погребняк                    Подпись ______________________</t>
  </si>
  <si>
    <t>Наименование  товара</t>
  </si>
  <si>
    <t>Характеристика товара</t>
  </si>
  <si>
    <t>Ед.     товара</t>
  </si>
  <si>
    <t>ИТОГО</t>
  </si>
  <si>
    <t>4*</t>
  </si>
  <si>
    <t>5*</t>
  </si>
  <si>
    <t>ВСЕГО: Начальная (максимальная) цена гражданско-правового договора</t>
  </si>
  <si>
    <t>Молоко</t>
  </si>
  <si>
    <t>IV. Обоснование начальной (максимальной) цены гражданско-правового договора на поставку молока</t>
  </si>
  <si>
    <t>шт.</t>
  </si>
  <si>
    <t>МБОУ " Гимназия"</t>
  </si>
  <si>
    <t>коровье питьевое, цельное  выработанное из натурального сырья, с массовой долей жира не менее 3,2%, и не более 3,5 %.  Цвет белый с желтоватым оттенком,непрозрачное. Срок годности не менее 36 ч. Не более 120ч.</t>
  </si>
  <si>
    <t xml:space="preserve"> вход. № 30 от 30.03.2016г.Сов -Опторг-Продукт</t>
  </si>
  <si>
    <t xml:space="preserve"> вх № 35 от 07.04.2016г. "Премьер-Трейд"</t>
  </si>
  <si>
    <t xml:space="preserve"> вх. № 34 от 07.04.2016г." Торгснаб"</t>
  </si>
  <si>
    <t xml:space="preserve"> вх. № 36 от 11.04.2016г.ИП Ходжаев</t>
  </si>
  <si>
    <t>Дата составления сводной  таблицы    11.04.2016 г.</t>
  </si>
  <si>
    <t xml:space="preserve">Метод определения цены: метод сопоставимых рыночных цен </t>
  </si>
  <si>
    <t>Способ размещения заказа: аукцион в электронный форме среди субъектов малого предпринимательства и социально ориентированных некоммерческих организаций</t>
  </si>
  <si>
    <t>Метод определения цены: метод сопоставимых рыночных цен</t>
  </si>
  <si>
    <t>кг.</t>
  </si>
  <si>
    <t>IV. Обоснование начальной (максимальной) цены гражданско-правового договора на поставку крупы и вкусовых товаров</t>
  </si>
  <si>
    <t>Способ осуществления закупки: аукцион в электронной форме среди субъектов малого предпринимательства и социально ориентированных некоммерческих организаций</t>
  </si>
  <si>
    <t>вх. № 105 от 25.05.2017 г.</t>
  </si>
  <si>
    <t>вх. № 103 от 25.05.2017 г.</t>
  </si>
  <si>
    <t>вх. № 106 от 25.05.2017 г.</t>
  </si>
  <si>
    <t>Дата составления сводной  таблицы    29.05.2017 г.</t>
  </si>
  <si>
    <t>Какао порошок</t>
  </si>
  <si>
    <t>Чай</t>
  </si>
  <si>
    <t>Кофейный напиток</t>
  </si>
  <si>
    <t>Зелень сухая</t>
  </si>
  <si>
    <t>Шоколад</t>
  </si>
  <si>
    <t>Чай зеленый</t>
  </si>
  <si>
    <t>Чай с ромашкой</t>
  </si>
  <si>
    <t>Цикорий растворимый</t>
  </si>
  <si>
    <t>Крупа кукурузная</t>
  </si>
  <si>
    <t>Горох колотый</t>
  </si>
  <si>
    <t>Крупа манная</t>
  </si>
  <si>
    <t>Крупа перловая</t>
  </si>
  <si>
    <t>Макаронные изделия</t>
  </si>
  <si>
    <t>Крупа ячневая</t>
  </si>
  <si>
    <t>Крупа овсяная</t>
  </si>
  <si>
    <t>Хлопья овсяные геркулес</t>
  </si>
  <si>
    <t>Яйцо куриное</t>
  </si>
  <si>
    <t>Куриное пищевое столовое 1 категории. ГОСТ 31654-2012. Срок годности не более 25 суток. Остаточный срок годности на момент поставки не менее 80%</t>
  </si>
  <si>
    <t>Быстрорастворимый. Фасовка не менее 100 гр и не более 200 гр, упаковка маркированная, без повреждений. ГОСТ 108-2014. Срок годности не менее 12 мес. и не более 24 мес. Остаточный срок годности на момент поставки не менее 80 %.</t>
  </si>
  <si>
    <t>Черный, байховый листовой, высший сорт. Фасовка не менее 100 гр и не более 200 гр, упаковка маркированная, без повреждений. ГОСТ 32573-2013. Срок годности не более 36 мес. Остаточный срок годности на момент поставки не менее 80 %.</t>
  </si>
  <si>
    <t>Не содержит натуральный кофе. Фасовка не менее 100 гр. и не более 200 гр. ГОСТ Р 50364-92. Срок годности не более 6 мес. со  Остаточный срок годности на момент поставки не менее 80 %</t>
  </si>
  <si>
    <t>Фасовка не менее 7 гр. и не более 20 гр. Упаковка без повреждений. ГОСТ 32065-2013. Срок годности не более 12 мес. Остаточный срок годности на момент поставки не менее 80 %</t>
  </si>
  <si>
    <t>Сливочный, молочный, фасовка не менее 25 гр. и не более 50 гр., в плитке. ГОСТ 31721-2015. Срок годности не более 12 мес. Остаточный срок годности на момент поставки не менее 80%</t>
  </si>
  <si>
    <t>Байховый листовой, высший сорт. Фасовка не менее 100 гр. и не более 200 гр. ГОСТ 32574-2013. Срок годности не более 12 мес. Остаточный срок годности на момент поставки не менее 80 %</t>
  </si>
  <si>
    <t>Черный байховый листовой, высший сорт, фасовка не менее 50 гр. не более 100 гр. ГОСТ 32573-2013. Срок годности не более 24 мес. Остаточный срок годности на момент поставки не менее 80 %</t>
  </si>
  <si>
    <t>Без добавок. Фасовка не менее 85 гр. и не более 100 гр. ГОСТ Р 55512-2013. Срок годности не более 24 мес. Остаточный срок годности на момент поставки не менее 80 %</t>
  </si>
  <si>
    <t>Шлифованная. Без загрязнений и примеси. Упаковка не менее 500 гр, не более 1000 гр. ГОСТ 6002-69 ТР ТС 015/2011. Срок годности не более 10 мес. Остаточный срок годности на момент поставки не менее 80 %.</t>
  </si>
  <si>
    <t>Шлифованный. Без загрязнения и примесей. Упаковка не менее 500 гр. и не более 1000 гр. ГОСТ 6201-68, ТР ТС 015/2011. Срок годности не более 20 мес.</t>
  </si>
  <si>
    <t>Весовая. Без загрязнений и примесей. Упаковка не менее 500 гр. и не более 1000 гр. ГОСТ 7022-97 ТР ТС 015/2011. Срок годности не более 10 мес.</t>
  </si>
  <si>
    <t>Шлифованная. Без загрязнений и примесей. Упаковка не менее 500 гр. и не более 1000 гр,.  ГОСТ 5784-60 ТР ТС 015/2011. Срок годности не более 18 мес.</t>
  </si>
  <si>
    <t>Твердые сорта пшеницы (группа А). Без загрязнений и примесей. Фасованные в прозрачные полиэтиленовые мешки вес не менее 1 кг. и не более 5 кг. ГОСТ 31743-2012. Срок годности не более 24 мес.</t>
  </si>
  <si>
    <t>Дробленая. Без загрязнений и примесей. Упаковка не менее 500 гр. и не более 1000 гр. ГОСТ 5784-60 ТР ТС 015/2011. Срок годности не более 15 мес.</t>
  </si>
  <si>
    <t>Высший сорт, дробленая. Без посторонних запахов. Упаковка не менее 500 гр и не более 1000 гр, маркированная, без повреждений. ГОСТ 3034-75 ТР ТС 015/2011. Срок годности не более 10  мес.</t>
  </si>
  <si>
    <t>Высший сорт, без посторонних запахов. Упаковка не менее 500 гр и не более 1000 гр, маркированная, без повреждений. ГОСТ 21149-93. Срок годности не более 4 мес.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</si>
</sst>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₽_-;\-* #,##0.00\ _₽_-;_-* &quot;-&quot;??\ _₽_-;_-@_-"/>
  </numFmts>
  <fonts count="18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7" fillId="0" borderId="0" applyFont="0" applyFill="0" applyBorder="0" applyAlignment="0" applyProtection="0"/>
  </cellStyleXfs>
  <cellXfs count="75">
    <xf numFmtId="0" fontId="0" fillId="0" borderId="0" xfId="0"/>
    <xf numFmtId="0" fontId="7" fillId="0" borderId="0" xfId="0" applyFont="1"/>
    <xf numFmtId="0" fontId="9" fillId="0" borderId="0" xfId="0" applyFont="1" applyAlignment="1"/>
    <xf numFmtId="0" fontId="9" fillId="0" borderId="0" xfId="0" applyFont="1"/>
    <xf numFmtId="2" fontId="11" fillId="0" borderId="1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/>
    </xf>
    <xf numFmtId="2" fontId="12" fillId="0" borderId="1" xfId="0" applyNumberFormat="1" applyFont="1" applyBorder="1" applyAlignment="1">
      <alignment horizontal="center"/>
    </xf>
    <xf numFmtId="0" fontId="2" fillId="0" borderId="0" xfId="0" applyFont="1" applyAlignment="1"/>
    <xf numFmtId="0" fontId="7" fillId="0" borderId="0" xfId="0" applyFont="1" applyAlignment="1"/>
    <xf numFmtId="0" fontId="10" fillId="2" borderId="1" xfId="0" applyFont="1" applyFill="1" applyBorder="1" applyAlignment="1">
      <alignment horizontal="center" vertical="top"/>
    </xf>
    <xf numFmtId="0" fontId="11" fillId="2" borderId="1" xfId="0" applyFont="1" applyFill="1" applyBorder="1" applyAlignment="1">
      <alignment vertical="top" wrapText="1"/>
    </xf>
    <xf numFmtId="0" fontId="11" fillId="2" borderId="1" xfId="0" applyFont="1" applyFill="1" applyBorder="1" applyAlignment="1">
      <alignment horizontal="center" vertical="top"/>
    </xf>
    <xf numFmtId="0" fontId="4" fillId="2" borderId="1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/>
    </xf>
    <xf numFmtId="0" fontId="0" fillId="0" borderId="0" xfId="0" applyAlignment="1">
      <alignment wrapText="1"/>
    </xf>
    <xf numFmtId="0" fontId="5" fillId="0" borderId="1" xfId="0" applyFont="1" applyBorder="1" applyAlignment="1">
      <alignment horizontal="left" vertical="center"/>
    </xf>
    <xf numFmtId="0" fontId="10" fillId="2" borderId="1" xfId="0" applyFont="1" applyFill="1" applyBorder="1" applyAlignment="1">
      <alignment vertical="top" wrapText="1"/>
    </xf>
    <xf numFmtId="2" fontId="11" fillId="2" borderId="1" xfId="0" applyNumberFormat="1" applyFont="1" applyFill="1" applyBorder="1" applyAlignment="1">
      <alignment horizontal="center" vertical="top"/>
    </xf>
    <xf numFmtId="2" fontId="13" fillId="2" borderId="1" xfId="0" applyNumberFormat="1" applyFont="1" applyFill="1" applyBorder="1" applyAlignment="1">
      <alignment horizontal="center" vertical="top"/>
    </xf>
    <xf numFmtId="0" fontId="0" fillId="2" borderId="0" xfId="0" applyFill="1"/>
    <xf numFmtId="0" fontId="12" fillId="2" borderId="0" xfId="0" applyFont="1" applyFill="1" applyAlignment="1"/>
    <xf numFmtId="0" fontId="8" fillId="2" borderId="0" xfId="0" applyFont="1" applyFill="1"/>
    <xf numFmtId="0" fontId="8" fillId="2" borderId="0" xfId="0" applyFont="1" applyFill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2" fontId="11" fillId="2" borderId="2" xfId="0" applyNumberFormat="1" applyFont="1" applyFill="1" applyBorder="1" applyAlignment="1">
      <alignment horizontal="center" vertical="center"/>
    </xf>
    <xf numFmtId="2" fontId="16" fillId="2" borderId="2" xfId="0" applyNumberFormat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2" fillId="2" borderId="0" xfId="0" applyFont="1" applyFill="1" applyAlignment="1"/>
    <xf numFmtId="0" fontId="7" fillId="2" borderId="0" xfId="0" applyFont="1" applyFill="1"/>
    <xf numFmtId="0" fontId="9" fillId="2" borderId="0" xfId="0" applyFont="1" applyFill="1"/>
    <xf numFmtId="43" fontId="11" fillId="2" borderId="1" xfId="1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wrapText="1"/>
    </xf>
    <xf numFmtId="0" fontId="3" fillId="2" borderId="0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wrapText="1"/>
    </xf>
    <xf numFmtId="0" fontId="2" fillId="2" borderId="0" xfId="0" applyFont="1" applyFill="1" applyAlignment="1">
      <alignment wrapText="1"/>
    </xf>
    <xf numFmtId="0" fontId="7" fillId="2" borderId="0" xfId="0" applyFont="1" applyFill="1" applyAlignment="1">
      <alignment wrapText="1"/>
    </xf>
    <xf numFmtId="0" fontId="0" fillId="2" borderId="0" xfId="0" applyFill="1" applyAlignment="1">
      <alignment wrapText="1"/>
    </xf>
    <xf numFmtId="43" fontId="12" fillId="2" borderId="1" xfId="1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left" vertical="center" wrapText="1"/>
    </xf>
    <xf numFmtId="0" fontId="8" fillId="2" borderId="0" xfId="0" applyFont="1" applyFill="1" applyAlignment="1">
      <alignment horizontal="center" vertical="center" wrapText="1"/>
    </xf>
    <xf numFmtId="0" fontId="11" fillId="2" borderId="1" xfId="0" applyFont="1" applyFill="1" applyBorder="1" applyAlignment="1">
      <alignment vertical="center" wrapText="1"/>
    </xf>
    <xf numFmtId="0" fontId="11" fillId="0" borderId="0" xfId="0" applyFont="1" applyAlignment="1">
      <alignment vertical="center" wrapText="1"/>
    </xf>
    <xf numFmtId="0" fontId="7" fillId="2" borderId="0" xfId="0" applyFont="1" applyFill="1" applyBorder="1" applyAlignment="1">
      <alignment horizontal="left" vertical="center" wrapText="1"/>
    </xf>
    <xf numFmtId="0" fontId="7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 wrapText="1"/>
    </xf>
    <xf numFmtId="0" fontId="0" fillId="2" borderId="0" xfId="0" applyFill="1" applyAlignment="1">
      <alignment vertical="center" wrapText="1"/>
    </xf>
    <xf numFmtId="0" fontId="11" fillId="0" borderId="0" xfId="0" applyFont="1" applyAlignment="1">
      <alignment wrapText="1"/>
    </xf>
    <xf numFmtId="0" fontId="3" fillId="2" borderId="0" xfId="0" applyFont="1" applyFill="1" applyBorder="1" applyAlignment="1">
      <alignment horizontal="left" vertical="center" wrapText="1"/>
    </xf>
    <xf numFmtId="0" fontId="15" fillId="2" borderId="0" xfId="0" applyFont="1" applyFill="1" applyBorder="1" applyAlignment="1">
      <alignment horizontal="left" vertical="center" wrapText="1"/>
    </xf>
    <xf numFmtId="0" fontId="12" fillId="2" borderId="0" xfId="0" applyFont="1" applyFill="1" applyAlignment="1">
      <alignment horizontal="left" wrapText="1"/>
    </xf>
    <xf numFmtId="0" fontId="2" fillId="2" borderId="0" xfId="0" applyFont="1" applyFill="1" applyAlignment="1">
      <alignment horizontal="left"/>
    </xf>
    <xf numFmtId="0" fontId="4" fillId="2" borderId="1" xfId="0" applyFont="1" applyFill="1" applyBorder="1" applyAlignment="1">
      <alignment horizontal="left" vertical="center"/>
    </xf>
    <xf numFmtId="0" fontId="4" fillId="2" borderId="6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8" fillId="2" borderId="0" xfId="0" applyFont="1" applyFill="1" applyAlignment="1">
      <alignment horizontal="center" wrapText="1"/>
    </xf>
    <xf numFmtId="0" fontId="5" fillId="2" borderId="3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8" fillId="0" borderId="0" xfId="0" applyFont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14" fillId="3" borderId="0" xfId="0" applyFont="1" applyFill="1" applyAlignment="1">
      <alignment horizontal="left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7"/>
  <sheetViews>
    <sheetView tabSelected="1" topLeftCell="A30" zoomScale="70" zoomScaleNormal="70" workbookViewId="0">
      <selection activeCell="A40" sqref="A40:I40"/>
    </sheetView>
  </sheetViews>
  <sheetFormatPr defaultRowHeight="15" x14ac:dyDescent="0.25"/>
  <cols>
    <col min="1" max="1" width="6" style="22" customWidth="1"/>
    <col min="2" max="2" width="13.7109375" style="44" customWidth="1"/>
    <col min="3" max="3" width="50.140625" style="53" customWidth="1"/>
    <col min="4" max="4" width="7.140625" style="22" customWidth="1"/>
    <col min="5" max="5" width="7.42578125" style="22" customWidth="1"/>
    <col min="6" max="8" width="9.140625" style="22"/>
    <col min="9" max="9" width="10.28515625" style="22" customWidth="1"/>
    <col min="10" max="10" width="15" style="22" customWidth="1"/>
    <col min="11" max="16384" width="9.140625" style="22"/>
  </cols>
  <sheetData>
    <row r="1" spans="1:10" ht="30.75" customHeight="1" x14ac:dyDescent="0.25">
      <c r="A1" s="63" t="s">
        <v>30</v>
      </c>
      <c r="B1" s="63"/>
      <c r="C1" s="63"/>
      <c r="D1" s="63"/>
      <c r="E1" s="63"/>
      <c r="F1" s="63"/>
      <c r="G1" s="63"/>
      <c r="H1" s="63"/>
      <c r="I1" s="63"/>
      <c r="J1" s="63"/>
    </row>
    <row r="2" spans="1:10" s="23" customFormat="1" ht="26.25" customHeight="1" x14ac:dyDescent="0.2">
      <c r="A2" s="57" t="s">
        <v>31</v>
      </c>
      <c r="B2" s="57"/>
      <c r="C2" s="57"/>
      <c r="D2" s="57"/>
      <c r="E2" s="57"/>
      <c r="F2" s="57"/>
      <c r="G2" s="57"/>
      <c r="H2" s="57"/>
      <c r="I2" s="57"/>
      <c r="J2" s="57"/>
    </row>
    <row r="3" spans="1:10" ht="17.25" customHeight="1" x14ac:dyDescent="0.25">
      <c r="A3" s="24"/>
      <c r="B3" s="38"/>
      <c r="C3" s="47"/>
      <c r="D3" s="25"/>
      <c r="E3" s="25"/>
      <c r="F3" s="25"/>
      <c r="G3" s="25"/>
      <c r="H3" s="25"/>
      <c r="I3" s="25"/>
      <c r="J3" s="25"/>
    </row>
    <row r="4" spans="1:10" ht="15.75" x14ac:dyDescent="0.25">
      <c r="A4" s="64" t="s">
        <v>28</v>
      </c>
      <c r="B4" s="64"/>
      <c r="C4" s="64"/>
      <c r="D4" s="64"/>
      <c r="E4" s="64"/>
      <c r="F4" s="64"/>
      <c r="G4" s="64"/>
      <c r="H4" s="64"/>
      <c r="I4" s="64"/>
      <c r="J4" s="64"/>
    </row>
    <row r="5" spans="1:10" ht="19.5" customHeight="1" x14ac:dyDescent="0.25">
      <c r="A5" s="65" t="s">
        <v>0</v>
      </c>
      <c r="B5" s="66" t="s">
        <v>9</v>
      </c>
      <c r="C5" s="66" t="s">
        <v>10</v>
      </c>
      <c r="D5" s="66" t="s">
        <v>11</v>
      </c>
      <c r="E5" s="66" t="s">
        <v>1</v>
      </c>
      <c r="F5" s="66" t="s">
        <v>2</v>
      </c>
      <c r="G5" s="66"/>
      <c r="H5" s="66"/>
      <c r="I5" s="67" t="s">
        <v>6</v>
      </c>
      <c r="J5" s="67" t="s">
        <v>7</v>
      </c>
    </row>
    <row r="6" spans="1:10" ht="25.5" customHeight="1" x14ac:dyDescent="0.25">
      <c r="A6" s="65"/>
      <c r="B6" s="67"/>
      <c r="C6" s="66"/>
      <c r="D6" s="66"/>
      <c r="E6" s="66"/>
      <c r="F6" s="26" t="s">
        <v>3</v>
      </c>
      <c r="G6" s="26" t="s">
        <v>4</v>
      </c>
      <c r="H6" s="26" t="s">
        <v>5</v>
      </c>
      <c r="I6" s="68"/>
      <c r="J6" s="68"/>
    </row>
    <row r="7" spans="1:10" ht="53.25" customHeight="1" x14ac:dyDescent="0.25">
      <c r="A7" s="10">
        <v>1</v>
      </c>
      <c r="B7" s="11" t="s">
        <v>52</v>
      </c>
      <c r="C7" s="49" t="s">
        <v>53</v>
      </c>
      <c r="D7" s="27" t="s">
        <v>18</v>
      </c>
      <c r="E7" s="28">
        <v>5500</v>
      </c>
      <c r="F7" s="29">
        <v>4.33</v>
      </c>
      <c r="G7" s="29">
        <v>5</v>
      </c>
      <c r="H7" s="29">
        <v>4.5</v>
      </c>
      <c r="I7" s="30">
        <v>4.6100000000000003</v>
      </c>
      <c r="J7" s="13"/>
    </row>
    <row r="8" spans="1:10" x14ac:dyDescent="0.25">
      <c r="A8" s="59" t="s">
        <v>12</v>
      </c>
      <c r="B8" s="59"/>
      <c r="C8" s="59"/>
      <c r="D8" s="59"/>
      <c r="E8" s="59"/>
      <c r="F8" s="59"/>
      <c r="G8" s="59"/>
      <c r="H8" s="59"/>
      <c r="I8" s="59"/>
      <c r="J8" s="37">
        <f>I7*E7</f>
        <v>25355</v>
      </c>
    </row>
    <row r="9" spans="1:10" ht="75" x14ac:dyDescent="0.25">
      <c r="A9" s="10">
        <v>2</v>
      </c>
      <c r="B9" s="11" t="s">
        <v>36</v>
      </c>
      <c r="C9" s="54" t="s">
        <v>54</v>
      </c>
      <c r="D9" s="27" t="s">
        <v>29</v>
      </c>
      <c r="E9" s="28">
        <v>2</v>
      </c>
      <c r="F9" s="29">
        <v>300</v>
      </c>
      <c r="G9" s="29">
        <v>360</v>
      </c>
      <c r="H9" s="29">
        <v>350</v>
      </c>
      <c r="I9" s="30">
        <v>336.66</v>
      </c>
      <c r="J9" s="40"/>
    </row>
    <row r="10" spans="1:10" x14ac:dyDescent="0.25">
      <c r="A10" s="59" t="s">
        <v>12</v>
      </c>
      <c r="B10" s="59"/>
      <c r="C10" s="59"/>
      <c r="D10" s="59"/>
      <c r="E10" s="59"/>
      <c r="F10" s="59"/>
      <c r="G10" s="59"/>
      <c r="H10" s="59"/>
      <c r="I10" s="59"/>
      <c r="J10" s="37">
        <f>I9*E9</f>
        <v>673.32</v>
      </c>
    </row>
    <row r="11" spans="1:10" ht="77.25" customHeight="1" x14ac:dyDescent="0.25">
      <c r="A11" s="10">
        <v>3</v>
      </c>
      <c r="B11" s="11" t="s">
        <v>37</v>
      </c>
      <c r="C11" s="48" t="s">
        <v>55</v>
      </c>
      <c r="D11" s="27" t="s">
        <v>29</v>
      </c>
      <c r="E11" s="28">
        <v>3</v>
      </c>
      <c r="F11" s="29">
        <v>300</v>
      </c>
      <c r="G11" s="29">
        <v>380</v>
      </c>
      <c r="H11" s="29">
        <v>350</v>
      </c>
      <c r="I11" s="30">
        <v>343.33</v>
      </c>
      <c r="J11" s="40"/>
    </row>
    <row r="12" spans="1:10" ht="14.25" customHeight="1" x14ac:dyDescent="0.25">
      <c r="A12" s="59" t="s">
        <v>12</v>
      </c>
      <c r="B12" s="59"/>
      <c r="C12" s="59"/>
      <c r="D12" s="59"/>
      <c r="E12" s="59"/>
      <c r="F12" s="59"/>
      <c r="G12" s="59"/>
      <c r="H12" s="59"/>
      <c r="I12" s="59"/>
      <c r="J12" s="37">
        <f>I11*E11</f>
        <v>1029.99</v>
      </c>
    </row>
    <row r="13" spans="1:10" ht="65.25" customHeight="1" x14ac:dyDescent="0.25">
      <c r="A13" s="10">
        <v>4</v>
      </c>
      <c r="B13" s="11" t="s">
        <v>38</v>
      </c>
      <c r="C13" s="48" t="s">
        <v>56</v>
      </c>
      <c r="D13" s="27" t="s">
        <v>29</v>
      </c>
      <c r="E13" s="28">
        <v>3</v>
      </c>
      <c r="F13" s="29">
        <v>340</v>
      </c>
      <c r="G13" s="29">
        <v>360</v>
      </c>
      <c r="H13" s="29">
        <v>350</v>
      </c>
      <c r="I13" s="30">
        <v>350</v>
      </c>
      <c r="J13" s="40"/>
    </row>
    <row r="14" spans="1:10" ht="14.25" customHeight="1" x14ac:dyDescent="0.25">
      <c r="A14" s="59" t="s">
        <v>12</v>
      </c>
      <c r="B14" s="59"/>
      <c r="C14" s="59"/>
      <c r="D14" s="59"/>
      <c r="E14" s="59"/>
      <c r="F14" s="59"/>
      <c r="G14" s="59"/>
      <c r="H14" s="59"/>
      <c r="I14" s="59"/>
      <c r="J14" s="37">
        <f>I13*E13</f>
        <v>1050</v>
      </c>
    </row>
    <row r="15" spans="1:10" ht="64.5" customHeight="1" x14ac:dyDescent="0.25">
      <c r="A15" s="10">
        <v>5</v>
      </c>
      <c r="B15" s="11" t="s">
        <v>39</v>
      </c>
      <c r="C15" s="48" t="s">
        <v>57</v>
      </c>
      <c r="D15" s="27" t="s">
        <v>18</v>
      </c>
      <c r="E15" s="28">
        <v>200</v>
      </c>
      <c r="F15" s="29">
        <v>25</v>
      </c>
      <c r="G15" s="29">
        <v>17</v>
      </c>
      <c r="H15" s="29">
        <v>17</v>
      </c>
      <c r="I15" s="30">
        <v>19.66</v>
      </c>
      <c r="J15" s="40"/>
    </row>
    <row r="16" spans="1:10" ht="14.25" customHeight="1" x14ac:dyDescent="0.25">
      <c r="A16" s="59" t="s">
        <v>12</v>
      </c>
      <c r="B16" s="59"/>
      <c r="C16" s="59"/>
      <c r="D16" s="59"/>
      <c r="E16" s="59"/>
      <c r="F16" s="59"/>
      <c r="G16" s="59"/>
      <c r="H16" s="59"/>
      <c r="I16" s="59"/>
      <c r="J16" s="37">
        <f>I15*E15</f>
        <v>3932</v>
      </c>
    </row>
    <row r="17" spans="1:10" ht="60" x14ac:dyDescent="0.25">
      <c r="A17" s="10">
        <v>6</v>
      </c>
      <c r="B17" s="11" t="s">
        <v>40</v>
      </c>
      <c r="C17" s="48" t="s">
        <v>58</v>
      </c>
      <c r="D17" s="27" t="s">
        <v>18</v>
      </c>
      <c r="E17" s="28">
        <v>1000</v>
      </c>
      <c r="F17" s="29">
        <v>15</v>
      </c>
      <c r="G17" s="29">
        <v>28</v>
      </c>
      <c r="H17" s="29">
        <v>25</v>
      </c>
      <c r="I17" s="30">
        <v>22.66</v>
      </c>
      <c r="J17" s="40"/>
    </row>
    <row r="18" spans="1:10" x14ac:dyDescent="0.25">
      <c r="A18" s="59" t="s">
        <v>12</v>
      </c>
      <c r="B18" s="59"/>
      <c r="C18" s="59"/>
      <c r="D18" s="59"/>
      <c r="E18" s="59"/>
      <c r="F18" s="59"/>
      <c r="G18" s="59"/>
      <c r="H18" s="59"/>
      <c r="I18" s="59"/>
      <c r="J18" s="37">
        <f>I17*E17</f>
        <v>22660</v>
      </c>
    </row>
    <row r="19" spans="1:10" ht="60" x14ac:dyDescent="0.25">
      <c r="A19" s="10">
        <v>7</v>
      </c>
      <c r="B19" s="11" t="s">
        <v>41</v>
      </c>
      <c r="C19" s="48" t="s">
        <v>59</v>
      </c>
      <c r="D19" s="27" t="s">
        <v>29</v>
      </c>
      <c r="E19" s="28">
        <v>0.5</v>
      </c>
      <c r="F19" s="29">
        <v>300</v>
      </c>
      <c r="G19" s="29">
        <v>420</v>
      </c>
      <c r="H19" s="29">
        <v>400</v>
      </c>
      <c r="I19" s="30">
        <v>373.33</v>
      </c>
      <c r="J19" s="40"/>
    </row>
    <row r="20" spans="1:10" x14ac:dyDescent="0.25">
      <c r="A20" s="59" t="s">
        <v>12</v>
      </c>
      <c r="B20" s="59"/>
      <c r="C20" s="59"/>
      <c r="D20" s="59"/>
      <c r="E20" s="59"/>
      <c r="F20" s="59"/>
      <c r="G20" s="59"/>
      <c r="H20" s="59"/>
      <c r="I20" s="59"/>
      <c r="J20" s="37">
        <v>186.67</v>
      </c>
    </row>
    <row r="21" spans="1:10" ht="60" x14ac:dyDescent="0.25">
      <c r="A21" s="10">
        <v>8</v>
      </c>
      <c r="B21" s="11" t="s">
        <v>42</v>
      </c>
      <c r="C21" s="48" t="s">
        <v>60</v>
      </c>
      <c r="D21" s="27" t="s">
        <v>29</v>
      </c>
      <c r="E21" s="28">
        <v>1</v>
      </c>
      <c r="F21" s="29">
        <v>280</v>
      </c>
      <c r="G21" s="29">
        <v>360</v>
      </c>
      <c r="H21" s="29">
        <v>350</v>
      </c>
      <c r="I21" s="30">
        <v>330</v>
      </c>
      <c r="J21" s="40"/>
    </row>
    <row r="22" spans="1:10" x14ac:dyDescent="0.25">
      <c r="A22" s="59" t="s">
        <v>12</v>
      </c>
      <c r="B22" s="59"/>
      <c r="C22" s="59"/>
      <c r="D22" s="59"/>
      <c r="E22" s="59"/>
      <c r="F22" s="59"/>
      <c r="G22" s="59"/>
      <c r="H22" s="59"/>
      <c r="I22" s="59"/>
      <c r="J22" s="37">
        <f>I21*E21</f>
        <v>330</v>
      </c>
    </row>
    <row r="23" spans="1:10" ht="60" x14ac:dyDescent="0.25">
      <c r="A23" s="10">
        <v>9</v>
      </c>
      <c r="B23" s="11" t="s">
        <v>43</v>
      </c>
      <c r="C23" s="48" t="s">
        <v>61</v>
      </c>
      <c r="D23" s="27" t="s">
        <v>29</v>
      </c>
      <c r="E23" s="28">
        <v>4</v>
      </c>
      <c r="F23" s="29">
        <v>120</v>
      </c>
      <c r="G23" s="29">
        <v>140</v>
      </c>
      <c r="H23" s="29">
        <v>130</v>
      </c>
      <c r="I23" s="30">
        <v>130</v>
      </c>
      <c r="J23" s="40"/>
    </row>
    <row r="24" spans="1:10" x14ac:dyDescent="0.25">
      <c r="A24" s="59" t="s">
        <v>12</v>
      </c>
      <c r="B24" s="59"/>
      <c r="C24" s="59"/>
      <c r="D24" s="59"/>
      <c r="E24" s="59"/>
      <c r="F24" s="59"/>
      <c r="G24" s="59"/>
      <c r="H24" s="59"/>
      <c r="I24" s="59"/>
      <c r="J24" s="37">
        <f>I23*E23</f>
        <v>520</v>
      </c>
    </row>
    <row r="25" spans="1:10" ht="63" customHeight="1" x14ac:dyDescent="0.25">
      <c r="A25" s="10">
        <v>10</v>
      </c>
      <c r="B25" s="11" t="s">
        <v>44</v>
      </c>
      <c r="C25" s="48" t="s">
        <v>62</v>
      </c>
      <c r="D25" s="27" t="s">
        <v>29</v>
      </c>
      <c r="E25" s="28">
        <v>5</v>
      </c>
      <c r="F25" s="29">
        <v>34</v>
      </c>
      <c r="G25" s="29">
        <v>35</v>
      </c>
      <c r="H25" s="29">
        <v>34</v>
      </c>
      <c r="I25" s="30">
        <v>34.33</v>
      </c>
      <c r="J25" s="40"/>
    </row>
    <row r="26" spans="1:10" x14ac:dyDescent="0.25">
      <c r="A26" s="59" t="s">
        <v>12</v>
      </c>
      <c r="B26" s="59"/>
      <c r="C26" s="59"/>
      <c r="D26" s="59"/>
      <c r="E26" s="59"/>
      <c r="F26" s="59"/>
      <c r="G26" s="59"/>
      <c r="H26" s="59"/>
      <c r="I26" s="59"/>
      <c r="J26" s="37">
        <f>I25*E25</f>
        <v>171.64999999999998</v>
      </c>
    </row>
    <row r="27" spans="1:10" ht="49.5" customHeight="1" x14ac:dyDescent="0.25">
      <c r="A27" s="10">
        <v>11</v>
      </c>
      <c r="B27" s="11" t="s">
        <v>45</v>
      </c>
      <c r="C27" s="48" t="s">
        <v>63</v>
      </c>
      <c r="D27" s="27" t="s">
        <v>29</v>
      </c>
      <c r="E27" s="28">
        <v>29.6</v>
      </c>
      <c r="F27" s="29">
        <v>34</v>
      </c>
      <c r="G27" s="29">
        <v>38</v>
      </c>
      <c r="H27" s="29">
        <v>35</v>
      </c>
      <c r="I27" s="30">
        <v>35.659999999999997</v>
      </c>
      <c r="J27" s="40"/>
    </row>
    <row r="28" spans="1:10" x14ac:dyDescent="0.25">
      <c r="A28" s="59" t="s">
        <v>12</v>
      </c>
      <c r="B28" s="59"/>
      <c r="C28" s="59"/>
      <c r="D28" s="59"/>
      <c r="E28" s="59"/>
      <c r="F28" s="59"/>
      <c r="G28" s="59"/>
      <c r="H28" s="59"/>
      <c r="I28" s="59"/>
      <c r="J28" s="37">
        <v>1055.54</v>
      </c>
    </row>
    <row r="29" spans="1:10" ht="48" customHeight="1" x14ac:dyDescent="0.25">
      <c r="A29" s="10">
        <v>12</v>
      </c>
      <c r="B29" s="11" t="s">
        <v>46</v>
      </c>
      <c r="C29" s="48" t="s">
        <v>64</v>
      </c>
      <c r="D29" s="27" t="s">
        <v>29</v>
      </c>
      <c r="E29" s="28">
        <v>49.7</v>
      </c>
      <c r="F29" s="29">
        <v>36</v>
      </c>
      <c r="G29" s="29">
        <v>38</v>
      </c>
      <c r="H29" s="29">
        <v>36</v>
      </c>
      <c r="I29" s="30">
        <v>36.659999999999997</v>
      </c>
      <c r="J29" s="40"/>
    </row>
    <row r="30" spans="1:10" x14ac:dyDescent="0.25">
      <c r="A30" s="59" t="s">
        <v>12</v>
      </c>
      <c r="B30" s="59"/>
      <c r="C30" s="59"/>
      <c r="D30" s="59"/>
      <c r="E30" s="59"/>
      <c r="F30" s="59"/>
      <c r="G30" s="59"/>
      <c r="H30" s="59"/>
      <c r="I30" s="59"/>
      <c r="J30" s="37">
        <f>I29*E29</f>
        <v>1822.002</v>
      </c>
    </row>
    <row r="31" spans="1:10" ht="45.75" customHeight="1" x14ac:dyDescent="0.25">
      <c r="A31" s="10">
        <v>13</v>
      </c>
      <c r="B31" s="11" t="s">
        <v>47</v>
      </c>
      <c r="C31" s="48" t="s">
        <v>65</v>
      </c>
      <c r="D31" s="27" t="s">
        <v>29</v>
      </c>
      <c r="E31" s="28">
        <v>12</v>
      </c>
      <c r="F31" s="29">
        <v>48</v>
      </c>
      <c r="G31" s="29">
        <v>50</v>
      </c>
      <c r="H31" s="29">
        <v>50</v>
      </c>
      <c r="I31" s="30">
        <v>49.33</v>
      </c>
      <c r="J31" s="40"/>
    </row>
    <row r="32" spans="1:10" x14ac:dyDescent="0.25">
      <c r="A32" s="59" t="s">
        <v>12</v>
      </c>
      <c r="B32" s="59"/>
      <c r="C32" s="59"/>
      <c r="D32" s="59"/>
      <c r="E32" s="59"/>
      <c r="F32" s="59"/>
      <c r="G32" s="59"/>
      <c r="H32" s="59"/>
      <c r="I32" s="59"/>
      <c r="J32" s="37">
        <f>I31*E31</f>
        <v>591.96</v>
      </c>
    </row>
    <row r="33" spans="1:10" ht="57.75" customHeight="1" x14ac:dyDescent="0.25">
      <c r="A33" s="10">
        <v>14</v>
      </c>
      <c r="B33" s="11" t="s">
        <v>48</v>
      </c>
      <c r="C33" s="48" t="s">
        <v>66</v>
      </c>
      <c r="D33" s="27" t="s">
        <v>29</v>
      </c>
      <c r="E33" s="28">
        <v>30</v>
      </c>
      <c r="F33" s="29">
        <v>36</v>
      </c>
      <c r="G33" s="29">
        <v>38</v>
      </c>
      <c r="H33" s="29">
        <v>36</v>
      </c>
      <c r="I33" s="30">
        <v>36.659999999999997</v>
      </c>
      <c r="J33" s="40"/>
    </row>
    <row r="34" spans="1:10" x14ac:dyDescent="0.25">
      <c r="A34" s="59" t="s">
        <v>12</v>
      </c>
      <c r="B34" s="59"/>
      <c r="C34" s="59"/>
      <c r="D34" s="59"/>
      <c r="E34" s="59"/>
      <c r="F34" s="59"/>
      <c r="G34" s="59"/>
      <c r="H34" s="59"/>
      <c r="I34" s="59"/>
      <c r="J34" s="37">
        <f>I33*E33</f>
        <v>1099.8</v>
      </c>
    </row>
    <row r="35" spans="1:10" ht="48" customHeight="1" x14ac:dyDescent="0.25">
      <c r="A35" s="10">
        <v>15</v>
      </c>
      <c r="B35" s="11" t="s">
        <v>49</v>
      </c>
      <c r="C35" s="48" t="s">
        <v>67</v>
      </c>
      <c r="D35" s="27" t="s">
        <v>29</v>
      </c>
      <c r="E35" s="28">
        <v>24</v>
      </c>
      <c r="F35" s="29">
        <v>40</v>
      </c>
      <c r="G35" s="29">
        <v>38</v>
      </c>
      <c r="H35" s="29">
        <v>36</v>
      </c>
      <c r="I35" s="30">
        <v>38</v>
      </c>
      <c r="J35" s="40"/>
    </row>
    <row r="36" spans="1:10" x14ac:dyDescent="0.25">
      <c r="A36" s="59" t="s">
        <v>12</v>
      </c>
      <c r="B36" s="59"/>
      <c r="C36" s="59"/>
      <c r="D36" s="59"/>
      <c r="E36" s="59"/>
      <c r="F36" s="59"/>
      <c r="G36" s="59"/>
      <c r="H36" s="59"/>
      <c r="I36" s="59"/>
      <c r="J36" s="37">
        <f>I35*E35</f>
        <v>912</v>
      </c>
    </row>
    <row r="37" spans="1:10" ht="60" x14ac:dyDescent="0.25">
      <c r="A37" s="10">
        <v>16</v>
      </c>
      <c r="B37" s="11" t="s">
        <v>50</v>
      </c>
      <c r="C37" s="48" t="s">
        <v>68</v>
      </c>
      <c r="D37" s="27" t="s">
        <v>29</v>
      </c>
      <c r="E37" s="28">
        <v>18</v>
      </c>
      <c r="F37" s="29">
        <v>34</v>
      </c>
      <c r="G37" s="29">
        <v>42</v>
      </c>
      <c r="H37" s="29">
        <v>40</v>
      </c>
      <c r="I37" s="30">
        <v>38.659999999999997</v>
      </c>
      <c r="J37" s="40"/>
    </row>
    <row r="38" spans="1:10" x14ac:dyDescent="0.25">
      <c r="A38" s="59" t="s">
        <v>12</v>
      </c>
      <c r="B38" s="59"/>
      <c r="C38" s="59"/>
      <c r="D38" s="59"/>
      <c r="E38" s="59"/>
      <c r="F38" s="59"/>
      <c r="G38" s="59"/>
      <c r="H38" s="59"/>
      <c r="I38" s="59"/>
      <c r="J38" s="37">
        <f>I37*E37</f>
        <v>695.87999999999988</v>
      </c>
    </row>
    <row r="39" spans="1:10" ht="60" x14ac:dyDescent="0.25">
      <c r="A39" s="10">
        <v>17</v>
      </c>
      <c r="B39" s="11" t="s">
        <v>51</v>
      </c>
      <c r="C39" s="48" t="s">
        <v>69</v>
      </c>
      <c r="D39" s="27" t="s">
        <v>29</v>
      </c>
      <c r="E39" s="28">
        <v>12</v>
      </c>
      <c r="F39" s="29">
        <v>45</v>
      </c>
      <c r="G39" s="29">
        <v>45</v>
      </c>
      <c r="H39" s="29">
        <v>45</v>
      </c>
      <c r="I39" s="30">
        <v>45</v>
      </c>
      <c r="J39" s="40"/>
    </row>
    <row r="40" spans="1:10" x14ac:dyDescent="0.25">
      <c r="A40" s="59" t="s">
        <v>12</v>
      </c>
      <c r="B40" s="59"/>
      <c r="C40" s="59"/>
      <c r="D40" s="59"/>
      <c r="E40" s="59"/>
      <c r="F40" s="59"/>
      <c r="G40" s="59"/>
      <c r="H40" s="59"/>
      <c r="I40" s="59"/>
      <c r="J40" s="37">
        <f>I39*E39</f>
        <v>540</v>
      </c>
    </row>
    <row r="41" spans="1:10" x14ac:dyDescent="0.25">
      <c r="A41" s="60" t="s">
        <v>15</v>
      </c>
      <c r="B41" s="61"/>
      <c r="C41" s="61"/>
      <c r="D41" s="61"/>
      <c r="E41" s="61"/>
      <c r="F41" s="61"/>
      <c r="G41" s="61"/>
      <c r="H41" s="61"/>
      <c r="I41" s="62"/>
      <c r="J41" s="45">
        <f>SUM(J8:J40)</f>
        <v>62625.811999999998</v>
      </c>
    </row>
    <row r="42" spans="1:10" x14ac:dyDescent="0.25">
      <c r="A42" s="31"/>
      <c r="B42" s="41"/>
      <c r="C42" s="50"/>
      <c r="D42" s="31"/>
      <c r="E42" s="31"/>
      <c r="F42" s="31"/>
      <c r="G42" s="31"/>
      <c r="H42" s="31"/>
      <c r="I42" s="31"/>
      <c r="J42" s="31"/>
    </row>
    <row r="43" spans="1:10" ht="15.75" x14ac:dyDescent="0.25">
      <c r="A43" s="32">
        <v>1</v>
      </c>
      <c r="B43" s="56" t="s">
        <v>32</v>
      </c>
      <c r="C43" s="56"/>
      <c r="D43" s="56"/>
      <c r="E43" s="56"/>
      <c r="F43" s="56"/>
      <c r="G43" s="56"/>
      <c r="H43" s="56"/>
      <c r="I43" s="56"/>
      <c r="J43" s="56"/>
    </row>
    <row r="44" spans="1:10" ht="15.75" x14ac:dyDescent="0.25">
      <c r="A44" s="32">
        <v>2</v>
      </c>
      <c r="B44" s="56" t="s">
        <v>33</v>
      </c>
      <c r="C44" s="56"/>
      <c r="D44" s="56"/>
      <c r="E44" s="56"/>
      <c r="F44" s="56"/>
      <c r="G44" s="56"/>
      <c r="H44" s="56"/>
      <c r="I44" s="56"/>
      <c r="J44" s="56"/>
    </row>
    <row r="45" spans="1:10" ht="15.75" x14ac:dyDescent="0.25">
      <c r="A45" s="32">
        <v>3</v>
      </c>
      <c r="B45" s="56" t="s">
        <v>34</v>
      </c>
      <c r="C45" s="56"/>
      <c r="D45" s="56"/>
      <c r="E45" s="56"/>
      <c r="F45" s="56"/>
      <c r="G45" s="56"/>
      <c r="H45" s="56"/>
      <c r="I45" s="56"/>
      <c r="J45" s="56"/>
    </row>
    <row r="46" spans="1:10" ht="15.75" x14ac:dyDescent="0.25">
      <c r="A46" s="32"/>
      <c r="B46" s="55"/>
      <c r="C46" s="55"/>
      <c r="D46" s="55"/>
      <c r="E46" s="55"/>
      <c r="F46" s="55"/>
      <c r="G46" s="55"/>
      <c r="H46" s="55"/>
      <c r="I46" s="55"/>
      <c r="J46" s="55"/>
    </row>
    <row r="47" spans="1:10" ht="15.75" x14ac:dyDescent="0.25">
      <c r="A47" s="32"/>
      <c r="B47" s="55"/>
      <c r="C47" s="55"/>
      <c r="D47" s="55"/>
      <c r="E47" s="55"/>
      <c r="F47" s="33"/>
      <c r="G47" s="33"/>
      <c r="H47" s="33"/>
      <c r="I47" s="33"/>
      <c r="J47" s="33"/>
    </row>
    <row r="48" spans="1:10" ht="15.75" x14ac:dyDescent="0.25">
      <c r="A48" s="32"/>
      <c r="B48" s="39"/>
      <c r="C48" s="46"/>
      <c r="D48" s="33"/>
      <c r="E48" s="33"/>
      <c r="F48" s="33"/>
      <c r="G48" s="33"/>
      <c r="H48" s="33"/>
      <c r="I48" s="33"/>
      <c r="J48" s="33"/>
    </row>
    <row r="49" spans="1:10" ht="15.75" x14ac:dyDescent="0.25">
      <c r="A49" s="34" t="s">
        <v>19</v>
      </c>
      <c r="B49" s="42"/>
      <c r="C49" s="51"/>
      <c r="D49" s="35"/>
      <c r="E49" s="35"/>
      <c r="F49" s="35"/>
      <c r="G49" s="35"/>
      <c r="H49" s="35"/>
      <c r="I49" s="35"/>
      <c r="J49" s="35"/>
    </row>
    <row r="50" spans="1:10" ht="15.75" x14ac:dyDescent="0.25">
      <c r="A50" s="34" t="s">
        <v>8</v>
      </c>
      <c r="B50" s="42"/>
      <c r="C50" s="52"/>
      <c r="D50" s="34"/>
      <c r="E50" s="34"/>
      <c r="F50" s="34"/>
      <c r="G50" s="34"/>
      <c r="H50" s="34"/>
      <c r="I50" s="35"/>
      <c r="J50" s="35"/>
    </row>
    <row r="51" spans="1:10" ht="15.75" x14ac:dyDescent="0.25">
      <c r="A51" s="58" t="s">
        <v>35</v>
      </c>
      <c r="B51" s="58"/>
      <c r="C51" s="58"/>
      <c r="D51" s="36"/>
      <c r="E51" s="36"/>
      <c r="F51" s="36"/>
      <c r="G51" s="35"/>
      <c r="H51" s="35"/>
      <c r="I51" s="35"/>
      <c r="J51" s="35"/>
    </row>
    <row r="52" spans="1:10" x14ac:dyDescent="0.25">
      <c r="A52" s="35"/>
      <c r="B52" s="43"/>
      <c r="C52" s="51"/>
      <c r="D52" s="35"/>
      <c r="E52" s="35"/>
      <c r="F52" s="35"/>
      <c r="G52" s="35"/>
      <c r="H52" s="35"/>
      <c r="I52" s="35"/>
      <c r="J52" s="35"/>
    </row>
    <row r="53" spans="1:10" x14ac:dyDescent="0.25">
      <c r="A53" s="35"/>
      <c r="B53" s="43"/>
      <c r="C53" s="51"/>
      <c r="D53" s="35"/>
      <c r="E53" s="35"/>
      <c r="F53" s="35"/>
      <c r="G53" s="35"/>
      <c r="H53" s="35"/>
      <c r="I53" s="35"/>
      <c r="J53" s="35"/>
    </row>
    <row r="54" spans="1:10" x14ac:dyDescent="0.25">
      <c r="A54" s="35"/>
      <c r="B54" s="43"/>
      <c r="C54" s="51"/>
      <c r="D54" s="35"/>
      <c r="E54" s="35"/>
      <c r="F54" s="35"/>
      <c r="G54" s="35"/>
      <c r="H54" s="35"/>
      <c r="I54" s="35"/>
      <c r="J54" s="35"/>
    </row>
    <row r="55" spans="1:10" x14ac:dyDescent="0.25">
      <c r="A55" s="35"/>
      <c r="B55" s="43"/>
      <c r="C55" s="51"/>
      <c r="D55" s="35"/>
      <c r="E55" s="35"/>
      <c r="F55" s="35"/>
      <c r="G55" s="35"/>
      <c r="H55" s="35"/>
      <c r="I55" s="35"/>
      <c r="J55" s="35"/>
    </row>
    <row r="56" spans="1:10" x14ac:dyDescent="0.25">
      <c r="A56" s="35"/>
      <c r="B56" s="43"/>
      <c r="C56" s="51"/>
      <c r="D56" s="35"/>
      <c r="E56" s="35"/>
      <c r="F56" s="35"/>
      <c r="G56" s="35"/>
      <c r="H56" s="35"/>
      <c r="I56" s="35"/>
      <c r="J56" s="35"/>
    </row>
    <row r="57" spans="1:10" x14ac:dyDescent="0.25">
      <c r="A57" s="35"/>
      <c r="B57" s="43"/>
      <c r="C57" s="51"/>
      <c r="D57" s="35"/>
      <c r="E57" s="35"/>
      <c r="F57" s="35"/>
      <c r="G57" s="35"/>
      <c r="H57" s="35"/>
      <c r="I57" s="35"/>
      <c r="J57" s="35"/>
    </row>
  </sheetData>
  <mergeCells count="35">
    <mergeCell ref="A34:I34"/>
    <mergeCell ref="A36:I36"/>
    <mergeCell ref="A38:I38"/>
    <mergeCell ref="A40:I40"/>
    <mergeCell ref="A24:I24"/>
    <mergeCell ref="A26:I26"/>
    <mergeCell ref="A28:I28"/>
    <mergeCell ref="A30:I30"/>
    <mergeCell ref="A32:I32"/>
    <mergeCell ref="A1:J1"/>
    <mergeCell ref="A4:J4"/>
    <mergeCell ref="A5:A6"/>
    <mergeCell ref="B5:B6"/>
    <mergeCell ref="C5:C6"/>
    <mergeCell ref="D5:D6"/>
    <mergeCell ref="E5:E6"/>
    <mergeCell ref="F5:H5"/>
    <mergeCell ref="I5:I6"/>
    <mergeCell ref="J5:J6"/>
    <mergeCell ref="B46:J46"/>
    <mergeCell ref="B44:J44"/>
    <mergeCell ref="B45:J45"/>
    <mergeCell ref="A2:J2"/>
    <mergeCell ref="A51:C51"/>
    <mergeCell ref="B47:E47"/>
    <mergeCell ref="A8:I8"/>
    <mergeCell ref="A41:I41"/>
    <mergeCell ref="B43:J43"/>
    <mergeCell ref="A10:I10"/>
    <mergeCell ref="A12:I12"/>
    <mergeCell ref="A14:I14"/>
    <mergeCell ref="A16:I16"/>
    <mergeCell ref="A18:I18"/>
    <mergeCell ref="A20:I20"/>
    <mergeCell ref="A22:I22"/>
  </mergeCells>
  <pageMargins left="0.7" right="0.7" top="0.75" bottom="0.75" header="0.3" footer="0.3"/>
  <pageSetup paperSize="9" scale="95" fitToHeight="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"/>
  <sheetViews>
    <sheetView topLeftCell="A28" workbookViewId="0">
      <selection activeCell="N12" sqref="N12"/>
    </sheetView>
  </sheetViews>
  <sheetFormatPr defaultRowHeight="15" x14ac:dyDescent="0.25"/>
  <cols>
    <col min="1" max="1" width="6.28515625" customWidth="1"/>
    <col min="2" max="2" width="12.85546875" customWidth="1"/>
    <col min="3" max="3" width="43.85546875" customWidth="1"/>
    <col min="4" max="4" width="7.140625" customWidth="1"/>
    <col min="5" max="5" width="7.42578125" customWidth="1"/>
    <col min="10" max="10" width="0" hidden="1" customWidth="1"/>
    <col min="12" max="12" width="10.28515625" customWidth="1"/>
  </cols>
  <sheetData>
    <row r="1" spans="1:16" ht="30.75" customHeight="1" x14ac:dyDescent="0.25">
      <c r="A1" s="70" t="s">
        <v>17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</row>
    <row r="2" spans="1:16" ht="28.5" customHeight="1" x14ac:dyDescent="0.25">
      <c r="A2" s="74" t="s">
        <v>27</v>
      </c>
      <c r="B2" s="74"/>
      <c r="C2" s="74"/>
      <c r="D2" s="74"/>
      <c r="E2" s="74"/>
      <c r="F2" s="74"/>
      <c r="G2" s="74"/>
      <c r="H2" s="74"/>
      <c r="I2" s="74"/>
      <c r="J2" s="16"/>
      <c r="K2" s="16"/>
      <c r="L2" s="16"/>
    </row>
    <row r="3" spans="1:16" ht="25.5" customHeight="1" x14ac:dyDescent="0.25">
      <c r="A3" s="16" t="s">
        <v>26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</row>
    <row r="4" spans="1:16" ht="15.75" x14ac:dyDescent="0.25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</row>
    <row r="5" spans="1:16" ht="19.5" customHeight="1" x14ac:dyDescent="0.25">
      <c r="A5" s="71" t="s">
        <v>0</v>
      </c>
      <c r="B5" s="72" t="s">
        <v>9</v>
      </c>
      <c r="C5" s="72" t="s">
        <v>10</v>
      </c>
      <c r="D5" s="72" t="s">
        <v>11</v>
      </c>
      <c r="E5" s="72" t="s">
        <v>1</v>
      </c>
      <c r="F5" s="72" t="s">
        <v>2</v>
      </c>
      <c r="G5" s="72"/>
      <c r="H5" s="72"/>
      <c r="I5" s="72"/>
      <c r="J5" s="72"/>
      <c r="K5" s="72" t="s">
        <v>6</v>
      </c>
      <c r="L5" s="72" t="s">
        <v>7</v>
      </c>
    </row>
    <row r="6" spans="1:16" ht="25.5" customHeight="1" x14ac:dyDescent="0.25">
      <c r="A6" s="71"/>
      <c r="B6" s="72"/>
      <c r="C6" s="72"/>
      <c r="D6" s="72"/>
      <c r="E6" s="72"/>
      <c r="F6" s="15" t="s">
        <v>3</v>
      </c>
      <c r="G6" s="15" t="s">
        <v>4</v>
      </c>
      <c r="H6" s="15" t="s">
        <v>5</v>
      </c>
      <c r="I6" s="15" t="s">
        <v>13</v>
      </c>
      <c r="J6" s="15" t="s">
        <v>14</v>
      </c>
      <c r="K6" s="72"/>
      <c r="L6" s="72"/>
    </row>
    <row r="7" spans="1:16" ht="69" customHeight="1" x14ac:dyDescent="0.25">
      <c r="A7" s="10">
        <v>1</v>
      </c>
      <c r="B7" s="11" t="s">
        <v>16</v>
      </c>
      <c r="C7" s="19" t="s">
        <v>20</v>
      </c>
      <c r="D7" s="12" t="s">
        <v>18</v>
      </c>
      <c r="E7" s="12">
        <v>4200</v>
      </c>
      <c r="F7" s="20">
        <v>60</v>
      </c>
      <c r="G7" s="20">
        <v>57.25</v>
      </c>
      <c r="H7" s="20">
        <v>58.62</v>
      </c>
      <c r="I7" s="21">
        <v>44.13</v>
      </c>
      <c r="J7" s="20">
        <v>55</v>
      </c>
      <c r="K7" s="20">
        <f>(I7+H7+G7+F7)/4</f>
        <v>55</v>
      </c>
      <c r="L7" s="13"/>
      <c r="P7" s="17"/>
    </row>
    <row r="8" spans="1:16" x14ac:dyDescent="0.25">
      <c r="A8" s="73" t="s">
        <v>12</v>
      </c>
      <c r="B8" s="73"/>
      <c r="C8" s="73"/>
      <c r="D8" s="73"/>
      <c r="E8" s="73"/>
      <c r="F8" s="73"/>
      <c r="G8" s="73"/>
      <c r="H8" s="73"/>
      <c r="I8" s="73"/>
      <c r="J8" s="73"/>
      <c r="K8" s="73"/>
      <c r="L8" s="4">
        <f>K7*E7</f>
        <v>231000</v>
      </c>
    </row>
    <row r="9" spans="1:16" x14ac:dyDescent="0.25">
      <c r="A9" s="73" t="s">
        <v>15</v>
      </c>
      <c r="B9" s="73"/>
      <c r="C9" s="73"/>
      <c r="D9" s="73"/>
      <c r="E9" s="73"/>
      <c r="F9" s="73"/>
      <c r="G9" s="73"/>
      <c r="H9" s="73"/>
      <c r="I9" s="73"/>
      <c r="J9" s="73"/>
      <c r="K9" s="73"/>
      <c r="L9" s="7">
        <f>L8</f>
        <v>231000</v>
      </c>
    </row>
    <row r="10" spans="1:16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</row>
    <row r="11" spans="1:16" ht="14.25" customHeight="1" x14ac:dyDescent="0.25">
      <c r="A11" s="5">
        <v>1</v>
      </c>
      <c r="B11" s="69" t="s">
        <v>21</v>
      </c>
      <c r="C11" s="69"/>
      <c r="D11" s="69"/>
      <c r="E11" s="69"/>
      <c r="F11" s="14"/>
      <c r="G11" s="14"/>
      <c r="H11" s="14"/>
      <c r="I11" s="14"/>
      <c r="J11" s="14"/>
      <c r="K11" s="14"/>
      <c r="L11" s="14"/>
    </row>
    <row r="12" spans="1:16" ht="14.25" customHeight="1" x14ac:dyDescent="0.25">
      <c r="A12" s="5">
        <v>2</v>
      </c>
      <c r="B12" s="69" t="s">
        <v>22</v>
      </c>
      <c r="C12" s="69"/>
      <c r="D12" s="69"/>
      <c r="E12" s="69"/>
      <c r="F12" s="14"/>
      <c r="G12" s="14"/>
      <c r="H12" s="14"/>
      <c r="I12" s="14"/>
      <c r="J12" s="14"/>
      <c r="K12" s="14"/>
      <c r="L12" s="14"/>
    </row>
    <row r="13" spans="1:16" ht="14.25" customHeight="1" x14ac:dyDescent="0.25">
      <c r="A13" s="5">
        <v>3</v>
      </c>
      <c r="B13" s="69" t="s">
        <v>23</v>
      </c>
      <c r="C13" s="69"/>
      <c r="D13" s="69"/>
      <c r="E13" s="69"/>
      <c r="F13" s="14"/>
      <c r="G13" s="14"/>
      <c r="H13" s="14"/>
      <c r="I13" s="14"/>
      <c r="J13" s="14"/>
      <c r="K13" s="14"/>
      <c r="L13" s="14"/>
    </row>
    <row r="14" spans="1:16" ht="14.25" customHeight="1" x14ac:dyDescent="0.25">
      <c r="A14" s="5">
        <v>4</v>
      </c>
      <c r="B14" s="69" t="s">
        <v>24</v>
      </c>
      <c r="C14" s="69"/>
      <c r="D14" s="69"/>
      <c r="E14" s="69"/>
      <c r="F14" s="14"/>
      <c r="G14" s="14"/>
      <c r="H14" s="14"/>
      <c r="I14" s="14"/>
      <c r="J14" s="14"/>
      <c r="K14" s="14"/>
      <c r="L14" s="14"/>
    </row>
    <row r="15" spans="1:16" ht="14.25" customHeight="1" x14ac:dyDescent="0.25">
      <c r="A15" s="5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</row>
    <row r="16" spans="1:16" ht="15.75" x14ac:dyDescent="0.25">
      <c r="A16" s="8" t="s">
        <v>19</v>
      </c>
      <c r="B16" s="8"/>
      <c r="C16" s="9"/>
      <c r="D16" s="1"/>
      <c r="E16" s="1"/>
      <c r="F16" s="1"/>
      <c r="G16" s="1"/>
      <c r="H16" s="1"/>
      <c r="I16" s="1"/>
      <c r="J16" s="1"/>
      <c r="K16" s="1"/>
      <c r="L16" s="1"/>
    </row>
    <row r="17" spans="1:12" ht="15.75" x14ac:dyDescent="0.25">
      <c r="A17" s="8" t="s">
        <v>8</v>
      </c>
      <c r="B17" s="8"/>
      <c r="C17" s="8"/>
      <c r="D17" s="8"/>
      <c r="E17" s="8"/>
      <c r="F17" s="8"/>
      <c r="G17" s="8"/>
      <c r="H17" s="8"/>
      <c r="I17" s="8"/>
      <c r="J17" s="1"/>
      <c r="K17" s="1"/>
      <c r="L17" s="1"/>
    </row>
    <row r="18" spans="1:12" ht="15.75" x14ac:dyDescent="0.25">
      <c r="A18" s="8" t="s">
        <v>25</v>
      </c>
      <c r="B18" s="2"/>
      <c r="C18" s="2"/>
      <c r="D18" s="3"/>
      <c r="E18" s="3"/>
      <c r="F18" s="3"/>
      <c r="G18" s="1"/>
      <c r="H18" s="1"/>
      <c r="I18" s="1"/>
      <c r="J18" s="1"/>
      <c r="K18" s="1"/>
      <c r="L18" s="1"/>
    </row>
    <row r="19" spans="1:12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</row>
    <row r="20" spans="1:12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</row>
    <row r="21" spans="1:12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</row>
    <row r="22" spans="1:12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</row>
    <row r="23" spans="1:12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</row>
    <row r="24" spans="1:12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</row>
  </sheetData>
  <mergeCells count="16">
    <mergeCell ref="B14:E14"/>
    <mergeCell ref="A1:L1"/>
    <mergeCell ref="A5:A6"/>
    <mergeCell ref="B5:B6"/>
    <mergeCell ref="C5:C6"/>
    <mergeCell ref="D5:D6"/>
    <mergeCell ref="E5:E6"/>
    <mergeCell ref="F5:J5"/>
    <mergeCell ref="K5:K6"/>
    <mergeCell ref="L5:L6"/>
    <mergeCell ref="A8:K8"/>
    <mergeCell ref="A9:K9"/>
    <mergeCell ref="B11:E11"/>
    <mergeCell ref="B12:E12"/>
    <mergeCell ref="B13:E13"/>
    <mergeCell ref="A2:I2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молоко цельное</vt:lpstr>
      <vt:lpstr>Лист1</vt:lpstr>
      <vt:lpstr>'молоко цельное'!Область_печати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Buh-yakorek</dc:creator>
  <cp:lastModifiedBy>Пользователь</cp:lastModifiedBy>
  <cp:lastPrinted>2017-06-22T14:26:27Z</cp:lastPrinted>
  <dcterms:created xsi:type="dcterms:W3CDTF">2014-02-14T07:05:08Z</dcterms:created>
  <dcterms:modified xsi:type="dcterms:W3CDTF">2017-06-22T14:26:29Z</dcterms:modified>
</cp:coreProperties>
</file>