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4 квартал 2011" sheetId="5" r:id="rId1"/>
  </sheets>
  <calcPr calcId="124519"/>
</workbook>
</file>

<file path=xl/calcChain.xml><?xml version="1.0" encoding="utf-8"?>
<calcChain xmlns="http://schemas.openxmlformats.org/spreadsheetml/2006/main">
  <c r="E36" i="5"/>
  <c r="D36"/>
  <c r="C36"/>
  <c r="F35"/>
  <c r="F36" s="1"/>
  <c r="E30"/>
  <c r="D30"/>
  <c r="C30"/>
  <c r="F29"/>
  <c r="G30" s="1"/>
  <c r="E24"/>
  <c r="D24"/>
  <c r="C24"/>
  <c r="F23"/>
  <c r="F24" s="1"/>
  <c r="G36" l="1"/>
  <c r="G35"/>
  <c r="G29"/>
  <c r="F30"/>
  <c r="G24"/>
  <c r="G23"/>
  <c r="E18"/>
  <c r="D18"/>
  <c r="C18"/>
  <c r="F17"/>
  <c r="F18" s="1"/>
  <c r="E12"/>
  <c r="E37" s="1"/>
  <c r="D12"/>
  <c r="D37" s="1"/>
  <c r="C12"/>
  <c r="C37" s="1"/>
  <c r="F11"/>
  <c r="G12" s="1"/>
  <c r="G11" l="1"/>
  <c r="F12"/>
  <c r="F37" s="1"/>
  <c r="G18"/>
  <c r="G37" s="1"/>
  <c r="G17"/>
</calcChain>
</file>

<file path=xl/sharedStrings.xml><?xml version="1.0" encoding="utf-8"?>
<sst xmlns="http://schemas.openxmlformats.org/spreadsheetml/2006/main" count="100" uniqueCount="50">
  <si>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</si>
  <si>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</si>
  <si>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</si>
  <si>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</si>
  <si>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</si>
  <si>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</si>
  <si>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</si>
  <si>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</si>
  <si>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</si>
  <si>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</si>
  <si>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</si>
  <si>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Адрес</t>
  </si>
  <si>
    <t>Телефон</t>
  </si>
  <si>
    <t>Наименование  источника</t>
  </si>
  <si>
    <t xml:space="preserve">Дата, номер коммерческого предложения </t>
  </si>
  <si>
    <t>Исполнитель: экономист отдела материально-технического снабжения</t>
  </si>
  <si>
    <t>тел/факс. 8(34675) 6-79-98</t>
  </si>
  <si>
    <t>e-mail: mtsucgb@mail.ru</t>
  </si>
  <si>
    <t>Шувалова Марина Олеговна</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</si>
  <si>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</si>
  <si>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Цены действительны до 31 декабря 2012 года.</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</si>
  <si>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</si>
  <si>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r>
      <t xml:space="preserve"> Способ размещения заказа             </t>
    </r>
    <r>
      <rPr>
        <i/>
        <sz val="10"/>
        <color theme="1"/>
        <rFont val="Calibri"/>
        <family val="2"/>
        <charset val="204"/>
        <scheme val="minor"/>
      </rPr>
      <t xml:space="preserve">  Запрос котировок</t>
    </r>
  </si>
  <si>
    <t>Тормозная жидкость</t>
  </si>
  <si>
    <t>Обоснование расчета  начальной (максимальной) цены гражданско-правового договора на приобретение  автомобильных масел за счет субсидии на выполнение муниципального задания для нужд гаража МБЛПУ «ЦГБ г. Югорска» на третий квартал 2012 года</t>
  </si>
  <si>
    <t>Начальная (максимальная) цена:  82 728 (Восемьдесят две тысячи семьсот двадцать восемь рублей) 00 копеек</t>
  </si>
  <si>
    <t>ИП Соловьев В.Ю.</t>
  </si>
  <si>
    <t>Вх. №428 от 01.06.2012г.</t>
  </si>
  <si>
    <t>628240, г. Советский, ул. Советская, д.2а</t>
  </si>
  <si>
    <t>ИП Хурамшин А.С.</t>
  </si>
  <si>
    <t>Вх. №437 от 08.06.2012г.</t>
  </si>
  <si>
    <t>628260, г. Югорск, ул. Октябрьская, д. 2А</t>
  </si>
  <si>
    <t>8(34675) 7-63-33</t>
  </si>
  <si>
    <t>ИП Прыгунова Г.Н.</t>
  </si>
  <si>
    <t>Вх. №438 от 21.06.2012г.</t>
  </si>
  <si>
    <t>628240, г. Советский, ул. Нефтяников, д. 1</t>
  </si>
  <si>
    <t>8(34675) 3-85-00</t>
  </si>
  <si>
    <t>И.о. главного врача                    _______________В. В. Быков</t>
  </si>
  <si>
    <t>Начальник ОМТС                       _______________О.В.Кажуро</t>
  </si>
  <si>
    <t>Дата составления сводной таблицы  25 июня 2012 года</t>
  </si>
  <si>
    <t xml:space="preserve"> </t>
  </si>
  <si>
    <t>Синтетическое моторное масло</t>
  </si>
  <si>
    <t>Форма выпуска: канистра не менее 4-х литров. Для бензиновых двигателей. Вязкость кинематическая, ASTM D445  сСт при 40 ºC 84; сСт при 100 °C 14; Зольность сульфатная, % мас., ASTM D874 1,1; Содержание фосфора, % 0,095; Температура вспышки, °C, ASTM D 92 222; Плотность при 15ºC, кг/л, ASTM D4052 0,855; Температура застывания, °C, ASTM D97 -39</t>
  </si>
  <si>
    <t>Полусинтетический смазочный материал</t>
  </si>
  <si>
    <t>Форма выпуска: канистра не менее 4-х литров. класс вязкости 10W-40,  плотность при 15°С — 0,870,  вязкость кинематическая при 40°С, мм2/с — 95, вязкость кинематическая при 100°С, мм2/с — 14,9, индекс вязкости — 165, температура вспышки в открытом тигле, °С — 208, температура застывания, °С: —30.</t>
  </si>
  <si>
    <t>Минеральное моторное масло для бензиновых двигателей</t>
  </si>
  <si>
    <t>Форма выпуска: канистра не менее 50-ти  литров. Вязкость при 100°С, мм2/с 12,5-16,3; Индекс вязкости, min 105; Температура вспышки в открытом тигле oC, min 210; Температура застывания oC, max минус 25; Щелочное число, мг КОН/1г масла, min 4; Зольность сульфатная, %, max 1; Массовая  доля активных элементов Ca/Zn, %, min 0,16/0,09</t>
  </si>
  <si>
    <t>Жидкость охлаждающая незамерзающая</t>
  </si>
  <si>
    <t>Форма выпуска: канистра не менее 10-ти  литров. Внешний вид Прозрачная однородно окрашенная жидкость без механических примесей. Плотность, г/см3 1,065 — 1,085.  Щелочность, см3, не менее 10. Водородный показатель (pH) 7,5 — 11,0. Температура начала кристаллизации, °С, не выше минус 40. Вспенивание: - объем пены, см3, не более 30; - время исчезновения пены, с, не более 3; Фракционные данные; температура начала перегонки, °С, не ниже 100; массовая доля жидкости, перегоняемой до 150°С, %, не более 50; Температура начала кипения, °С, не ниже 100</t>
  </si>
  <si>
    <t>Форма выпуска: канистра не менее 0,5 литра. Внешний вид Прозрачная однородная жидкость от светло-желтого до светло-коричневого цвета без осадка и видимых механических примесей. Температура кипения сухой жидкости, °С, не менее 230. Температура кипения увлажненной жидкости, °С, не менее 155. Стабильность при высокой температуре, °С, не более 3,0. Показатель активности, pH, в пределах 7,5 — 11,5. Вязкость кинематическая, мм2/сек. при минус (40±1)°С, не более 1800. при минус (100±5)°С, не менее 1,5. Плотность при 20°С не нормируется</t>
  </si>
</sst>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b/>
      <sz val="11"/>
      <color theme="1"/>
      <name val="Times New Roman"/>
      <family val="1"/>
      <charset val="204"/>
    </font>
    <font>
      <sz val="11"/>
      <color theme="1"/>
      <name val="Times New Roman"/>
      <family val="1"/>
      <charset val="204"/>
    </font>
    <font>
      <b/>
      <sz val="11"/>
      <color theme="1"/>
      <name val="Calibri"/>
      <family val="2"/>
      <charset val="204"/>
      <scheme val="minor"/>
    </font>
    <font>
      <sz val="10"/>
      <color theme="1"/>
      <name val="Times New Roman"/>
      <family val="1"/>
      <charset val="204"/>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i/>
      <sz val="10"/>
      <color theme="1"/>
      <name val="Calibri"/>
      <family val="2"/>
      <charset val="204"/>
      <scheme val="minor"/>
    </font>
  </fonts>
  <fills count="2">
    <fill>
      <patternFill patternType="none"/>
    </fill>
    <fill>
      <patternFill patternType="gray125"/>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1" fillId="0" borderId="0" xfId="0" applyFont="1"/>
    <xf numFmtId="2" fontId="2" fillId="0" borderId="0" xfId="0" applyNumberFormat="1" applyFont="1" applyBorder="1" applyAlignment="1">
      <alignment horizontal="center" vertical="center"/>
    </xf>
    <xf numFmtId="164" fontId="1" fillId="0" borderId="0" xfId="0" applyNumberFormat="1" applyFont="1" applyBorder="1" applyAlignment="1"/>
    <xf numFmtId="0" fontId="3" fillId="0" borderId="0" xfId="0" applyFont="1" applyBorder="1" applyAlignment="1"/>
    <xf numFmtId="0" fontId="0" fillId="0" borderId="0" xfId="0" applyAlignment="1"/>
    <xf numFmtId="0" fontId="4" fillId="0" borderId="10" xfId="0" applyFont="1" applyBorder="1" applyAlignment="1">
      <alignment horizontal="center" vertical="center" wrapText="1"/>
    </xf>
    <xf numFmtId="0" fontId="4" fillId="0" borderId="10" xfId="0" applyFont="1" applyBorder="1" applyAlignment="1">
      <alignment horizontal="center"/>
    </xf>
    <xf numFmtId="0" fontId="5" fillId="0" borderId="0" xfId="0" applyFont="1"/>
    <xf numFmtId="0" fontId="4" fillId="0" borderId="0" xfId="0" applyFont="1" applyFill="1" applyBorder="1"/>
    <xf numFmtId="0" fontId="4" fillId="0" borderId="0" xfId="0" applyFont="1" applyBorder="1"/>
    <xf numFmtId="0" fontId="4" fillId="0" borderId="0" xfId="0" applyFont="1"/>
    <xf numFmtId="0" fontId="4" fillId="0" borderId="8" xfId="0"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2" fontId="4" fillId="0" borderId="6" xfId="0" applyNumberFormat="1" applyFont="1" applyBorder="1" applyAlignment="1">
      <alignment horizontal="center" vertical="center"/>
    </xf>
    <xf numFmtId="0" fontId="4" fillId="0" borderId="11" xfId="0" applyFont="1" applyBorder="1" applyAlignment="1">
      <alignment horizontal="center"/>
    </xf>
    <xf numFmtId="0" fontId="4" fillId="0" borderId="11" xfId="0" applyFont="1" applyBorder="1" applyAlignment="1">
      <alignment horizontal="center" vertical="center" wrapText="1"/>
    </xf>
    <xf numFmtId="2" fontId="4" fillId="0" borderId="11" xfId="0" applyNumberFormat="1" applyFont="1" applyBorder="1" applyAlignment="1">
      <alignment horizontal="center" vertical="center"/>
    </xf>
    <xf numFmtId="0" fontId="4" fillId="0" borderId="11" xfId="0" applyFont="1" applyBorder="1" applyAlignment="1">
      <alignment horizontal="center" vertical="center" wrapText="1"/>
    </xf>
    <xf numFmtId="0" fontId="5" fillId="0" borderId="11" xfId="0" applyFont="1" applyBorder="1" applyAlignment="1"/>
    <xf numFmtId="0" fontId="4" fillId="0" borderId="11" xfId="0" applyFont="1" applyBorder="1" applyAlignment="1">
      <alignment horizontal="center"/>
    </xf>
    <xf numFmtId="0" fontId="4" fillId="0" borderId="0" xfId="0" applyFont="1" applyAlignment="1">
      <alignment horizontal="left"/>
    </xf>
    <xf numFmtId="0" fontId="4" fillId="0" borderId="0" xfId="0" applyFont="1" applyBorder="1" applyAlignment="1"/>
    <xf numFmtId="0" fontId="5" fillId="0" borderId="0" xfId="0" applyFont="1" applyAlignment="1"/>
    <xf numFmtId="0" fontId="4" fillId="0" borderId="0" xfId="0" applyFont="1" applyAlignment="1"/>
    <xf numFmtId="49" fontId="4" fillId="0" borderId="11"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1" xfId="0" applyNumberFormat="1" applyFont="1" applyBorder="1" applyAlignment="1">
      <alignment horizontal="center"/>
    </xf>
    <xf numFmtId="0" fontId="5" fillId="0" borderId="11" xfId="0" applyFont="1" applyBorder="1" applyAlignment="1">
      <alignment horizont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xf>
    <xf numFmtId="0" fontId="0" fillId="0" borderId="12" xfId="0" applyBorder="1" applyAlignme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xf numFmtId="0" fontId="4" fillId="0" borderId="8" xfId="0" applyFont="1" applyBorder="1" applyAlignment="1">
      <alignment horizontal="center"/>
    </xf>
    <xf numFmtId="0" fontId="5" fillId="0" borderId="9" xfId="0" applyFont="1" applyBorder="1" applyAlignment="1"/>
    <xf numFmtId="0" fontId="4" fillId="0" borderId="1" xfId="0" applyFont="1" applyBorder="1" applyAlignment="1">
      <alignment horizontal="center"/>
    </xf>
    <xf numFmtId="0" fontId="4" fillId="0" borderId="7" xfId="0" applyFont="1" applyBorder="1" applyAlignment="1"/>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164" fontId="6" fillId="0" borderId="4" xfId="0" applyNumberFormat="1" applyFont="1" applyBorder="1" applyAlignment="1">
      <alignment horizontal="center" vertical="center"/>
    </xf>
    <xf numFmtId="0" fontId="7" fillId="0" borderId="5" xfId="0" applyFont="1" applyBorder="1" applyAlignment="1">
      <alignment horizontal="center" vertical="center"/>
    </xf>
    <xf numFmtId="0" fontId="5" fillId="0" borderId="0" xfId="0" applyNumberFormat="1" applyFont="1" applyAlignment="1">
      <alignment horizontal="lef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62"/>
  <sheetViews>
    <sheetView tabSelected="1" topLeftCell="A22" zoomScale="106" zoomScaleNormal="106" workbookViewId="0">
      <selection activeCell="J43" sqref="J43"/>
    </sheetView>
  </sheetViews>
  <sheetFormatPr defaultRowHeight="15"/>
  <cols>
    <col min="1" max="1" width="13.7109375" customWidth="1"/>
    <col min="2" max="2" width="9" customWidth="1"/>
    <col min="3" max="3" width="30.42578125" customWidth="1"/>
    <col min="4" max="4" width="29.140625" customWidth="1"/>
    <col min="5" max="5" width="29" customWidth="1"/>
    <col min="6" max="6" width="13.42578125" customWidth="1"/>
    <col min="7" max="7" width="14.85546875" customWidth="1"/>
  </cols>
  <sheetData>
    <row r="1" spans="1:7">
      <c r="A1" s="33" t="s">
        <v>24</v>
      </c>
      <c r="B1" s="25"/>
      <c r="C1" s="25"/>
      <c r="D1" s="25"/>
      <c r="E1" s="25"/>
      <c r="F1" s="25"/>
      <c r="G1" s="25"/>
    </row>
    <row r="2" spans="1:7" ht="25.5" customHeight="1">
      <c r="A2" s="25"/>
      <c r="B2" s="25"/>
      <c r="C2" s="25"/>
      <c r="D2" s="25"/>
      <c r="E2" s="25"/>
      <c r="F2" s="25"/>
      <c r="G2" s="25"/>
    </row>
    <row r="3" spans="1:7" ht="10.5" customHeight="1">
      <c r="A3" s="1"/>
      <c r="B3" s="5"/>
      <c r="C3" s="5"/>
      <c r="D3" s="5"/>
      <c r="E3" s="5"/>
      <c r="F3" s="5"/>
      <c r="G3" s="5"/>
    </row>
    <row r="4" spans="1:7" ht="12" customHeight="1">
      <c r="A4" s="1"/>
      <c r="B4" s="5"/>
      <c r="C4" s="35" t="s">
        <v>22</v>
      </c>
      <c r="D4" s="36"/>
      <c r="E4" s="36"/>
      <c r="F4" s="36"/>
      <c r="G4" s="36"/>
    </row>
    <row r="5" spans="1:7">
      <c r="A5" s="20" t="s">
        <v>0</v>
      </c>
      <c r="B5" s="21"/>
      <c r="C5" s="20" t="s">
        <v>1</v>
      </c>
      <c r="D5" s="34"/>
      <c r="E5" s="34"/>
      <c r="F5" s="20" t="s">
        <v>2</v>
      </c>
      <c r="G5" s="20" t="s">
        <v>3</v>
      </c>
    </row>
    <row r="6" spans="1:7">
      <c r="A6" s="21"/>
      <c r="B6" s="21"/>
      <c r="C6" s="17">
        <v>1</v>
      </c>
      <c r="D6" s="17">
        <v>2</v>
      </c>
      <c r="E6" s="17">
        <v>3</v>
      </c>
      <c r="F6" s="20"/>
      <c r="G6" s="20"/>
    </row>
    <row r="7" spans="1:7" ht="11.25" customHeight="1">
      <c r="A7" s="20" t="s">
        <v>4</v>
      </c>
      <c r="B7" s="21"/>
      <c r="C7" s="27" t="s">
        <v>41</v>
      </c>
      <c r="D7" s="20"/>
      <c r="E7" s="20"/>
      <c r="F7" s="20" t="s">
        <v>5</v>
      </c>
      <c r="G7" s="20" t="s">
        <v>5</v>
      </c>
    </row>
    <row r="8" spans="1:7" ht="4.5" customHeight="1">
      <c r="A8" s="21"/>
      <c r="B8" s="21"/>
      <c r="C8" s="20"/>
      <c r="D8" s="20"/>
      <c r="E8" s="20"/>
      <c r="F8" s="20"/>
      <c r="G8" s="20"/>
    </row>
    <row r="9" spans="1:7" ht="52.5" customHeight="1">
      <c r="A9" s="20" t="s">
        <v>6</v>
      </c>
      <c r="B9" s="21"/>
      <c r="C9" s="20" t="s">
        <v>42</v>
      </c>
      <c r="D9" s="20"/>
      <c r="E9" s="20"/>
      <c r="F9" s="18" t="s">
        <v>5</v>
      </c>
      <c r="G9" s="18" t="s">
        <v>5</v>
      </c>
    </row>
    <row r="10" spans="1:7" ht="15.75" customHeight="1">
      <c r="A10" s="22" t="s">
        <v>7</v>
      </c>
      <c r="B10" s="21"/>
      <c r="C10" s="20">
        <v>6</v>
      </c>
      <c r="D10" s="20"/>
      <c r="E10" s="20"/>
      <c r="F10" s="17" t="s">
        <v>5</v>
      </c>
      <c r="G10" s="17" t="s">
        <v>5</v>
      </c>
    </row>
    <row r="11" spans="1:7">
      <c r="A11" s="28" t="s">
        <v>8</v>
      </c>
      <c r="B11" s="21"/>
      <c r="C11" s="19">
        <v>1750</v>
      </c>
      <c r="D11" s="19">
        <v>2950</v>
      </c>
      <c r="E11" s="19">
        <v>1990</v>
      </c>
      <c r="F11" s="19">
        <f>(E11+D11+C11)/3</f>
        <v>2230</v>
      </c>
      <c r="G11" s="19">
        <f>F11</f>
        <v>2230</v>
      </c>
    </row>
    <row r="12" spans="1:7">
      <c r="A12" s="29" t="s">
        <v>9</v>
      </c>
      <c r="B12" s="30"/>
      <c r="C12" s="19">
        <f>C11*C10</f>
        <v>10500</v>
      </c>
      <c r="D12" s="19">
        <f>D11*C10</f>
        <v>17700</v>
      </c>
      <c r="E12" s="19">
        <f>E11*C10</f>
        <v>11940</v>
      </c>
      <c r="F12" s="19">
        <f>F11*C10</f>
        <v>13380</v>
      </c>
      <c r="G12" s="19">
        <f>F11*C10</f>
        <v>13380</v>
      </c>
    </row>
    <row r="13" spans="1:7" ht="6.75" customHeight="1">
      <c r="A13" s="20" t="s">
        <v>4</v>
      </c>
      <c r="B13" s="21"/>
      <c r="C13" s="27" t="s">
        <v>43</v>
      </c>
      <c r="D13" s="20"/>
      <c r="E13" s="20"/>
      <c r="F13" s="20" t="s">
        <v>5</v>
      </c>
      <c r="G13" s="20" t="s">
        <v>5</v>
      </c>
    </row>
    <row r="14" spans="1:7" ht="9" customHeight="1">
      <c r="A14" s="21"/>
      <c r="B14" s="21"/>
      <c r="C14" s="20"/>
      <c r="D14" s="20"/>
      <c r="E14" s="20"/>
      <c r="F14" s="20"/>
      <c r="G14" s="20"/>
    </row>
    <row r="15" spans="1:7" ht="43.5" customHeight="1">
      <c r="A15" s="20" t="s">
        <v>6</v>
      </c>
      <c r="B15" s="21"/>
      <c r="C15" s="20" t="s">
        <v>44</v>
      </c>
      <c r="D15" s="20"/>
      <c r="E15" s="20"/>
      <c r="F15" s="18" t="s">
        <v>5</v>
      </c>
      <c r="G15" s="18" t="s">
        <v>5</v>
      </c>
    </row>
    <row r="16" spans="1:7">
      <c r="A16" s="22" t="s">
        <v>7</v>
      </c>
      <c r="B16" s="21"/>
      <c r="C16" s="20">
        <v>33</v>
      </c>
      <c r="D16" s="20"/>
      <c r="E16" s="20"/>
      <c r="F16" s="17" t="s">
        <v>5</v>
      </c>
      <c r="G16" s="17" t="s">
        <v>5</v>
      </c>
    </row>
    <row r="17" spans="1:10">
      <c r="A17" s="28" t="s">
        <v>8</v>
      </c>
      <c r="B17" s="21"/>
      <c r="C17" s="19">
        <v>880</v>
      </c>
      <c r="D17" s="19">
        <v>1298</v>
      </c>
      <c r="E17" s="19">
        <v>1230</v>
      </c>
      <c r="F17" s="19">
        <f>(E17+D17+C17)/3</f>
        <v>1136</v>
      </c>
      <c r="G17" s="19">
        <f>F17</f>
        <v>1136</v>
      </c>
    </row>
    <row r="18" spans="1:10">
      <c r="A18" s="29" t="s">
        <v>9</v>
      </c>
      <c r="B18" s="30"/>
      <c r="C18" s="19">
        <f>C17*C16</f>
        <v>29040</v>
      </c>
      <c r="D18" s="19">
        <f>D17*C16</f>
        <v>42834</v>
      </c>
      <c r="E18" s="19">
        <f>E17*C16</f>
        <v>40590</v>
      </c>
      <c r="F18" s="19">
        <f>F17*C16</f>
        <v>37488</v>
      </c>
      <c r="G18" s="19">
        <f>F17*C16</f>
        <v>37488</v>
      </c>
    </row>
    <row r="19" spans="1:10" ht="9" customHeight="1">
      <c r="A19" s="20" t="s">
        <v>4</v>
      </c>
      <c r="B19" s="21"/>
      <c r="C19" s="27" t="s">
        <v>45</v>
      </c>
      <c r="D19" s="20"/>
      <c r="E19" s="20"/>
      <c r="F19" s="20" t="s">
        <v>5</v>
      </c>
      <c r="G19" s="20" t="s">
        <v>5</v>
      </c>
      <c r="J19" t="s">
        <v>40</v>
      </c>
    </row>
    <row r="20" spans="1:10" ht="7.5" customHeight="1">
      <c r="A20" s="21"/>
      <c r="B20" s="21"/>
      <c r="C20" s="20"/>
      <c r="D20" s="20"/>
      <c r="E20" s="20"/>
      <c r="F20" s="20"/>
      <c r="G20" s="20"/>
    </row>
    <row r="21" spans="1:10" ht="53.25" customHeight="1">
      <c r="A21" s="20" t="s">
        <v>6</v>
      </c>
      <c r="B21" s="21"/>
      <c r="C21" s="20" t="s">
        <v>46</v>
      </c>
      <c r="D21" s="20"/>
      <c r="E21" s="20"/>
      <c r="F21" s="18" t="s">
        <v>5</v>
      </c>
      <c r="G21" s="18" t="s">
        <v>5</v>
      </c>
    </row>
    <row r="22" spans="1:10">
      <c r="A22" s="22" t="s">
        <v>7</v>
      </c>
      <c r="B22" s="21"/>
      <c r="C22" s="20">
        <v>1</v>
      </c>
      <c r="D22" s="20"/>
      <c r="E22" s="20"/>
      <c r="F22" s="17" t="s">
        <v>5</v>
      </c>
      <c r="G22" s="17" t="s">
        <v>5</v>
      </c>
    </row>
    <row r="23" spans="1:10">
      <c r="A23" s="28" t="s">
        <v>8</v>
      </c>
      <c r="B23" s="21"/>
      <c r="C23" s="19">
        <v>4580</v>
      </c>
      <c r="D23" s="19">
        <v>5664</v>
      </c>
      <c r="E23" s="19">
        <v>5350</v>
      </c>
      <c r="F23" s="19">
        <f>(E23+D23+C23)/3</f>
        <v>5198</v>
      </c>
      <c r="G23" s="19">
        <f>F23</f>
        <v>5198</v>
      </c>
    </row>
    <row r="24" spans="1:10">
      <c r="A24" s="29" t="s">
        <v>9</v>
      </c>
      <c r="B24" s="30"/>
      <c r="C24" s="19">
        <f>C23*C22</f>
        <v>4580</v>
      </c>
      <c r="D24" s="19">
        <f>D23*C22</f>
        <v>5664</v>
      </c>
      <c r="E24" s="19">
        <f>E23*C22</f>
        <v>5350</v>
      </c>
      <c r="F24" s="19">
        <f>F23*C22</f>
        <v>5198</v>
      </c>
      <c r="G24" s="19">
        <f>F23*C22</f>
        <v>5198</v>
      </c>
    </row>
    <row r="25" spans="1:10" ht="6.75" customHeight="1">
      <c r="A25" s="20" t="s">
        <v>4</v>
      </c>
      <c r="B25" s="21"/>
      <c r="C25" s="27" t="s">
        <v>47</v>
      </c>
      <c r="D25" s="20"/>
      <c r="E25" s="20"/>
      <c r="F25" s="20" t="s">
        <v>5</v>
      </c>
      <c r="G25" s="20" t="s">
        <v>5</v>
      </c>
    </row>
    <row r="26" spans="1:10" ht="7.5" customHeight="1">
      <c r="A26" s="21"/>
      <c r="B26" s="21"/>
      <c r="C26" s="20"/>
      <c r="D26" s="20"/>
      <c r="E26" s="20"/>
      <c r="F26" s="20"/>
      <c r="G26" s="20"/>
    </row>
    <row r="27" spans="1:10" ht="81" customHeight="1">
      <c r="A27" s="20" t="s">
        <v>6</v>
      </c>
      <c r="B27" s="21"/>
      <c r="C27" s="20" t="s">
        <v>48</v>
      </c>
      <c r="D27" s="20"/>
      <c r="E27" s="20"/>
      <c r="F27" s="18" t="s">
        <v>5</v>
      </c>
      <c r="G27" s="18" t="s">
        <v>5</v>
      </c>
    </row>
    <row r="28" spans="1:10">
      <c r="A28" s="22" t="s">
        <v>7</v>
      </c>
      <c r="B28" s="21"/>
      <c r="C28" s="20">
        <v>34</v>
      </c>
      <c r="D28" s="20"/>
      <c r="E28" s="20"/>
      <c r="F28" s="17" t="s">
        <v>5</v>
      </c>
      <c r="G28" s="17" t="s">
        <v>5</v>
      </c>
    </row>
    <row r="29" spans="1:10">
      <c r="A29" s="28" t="s">
        <v>8</v>
      </c>
      <c r="B29" s="21"/>
      <c r="C29" s="19">
        <v>600</v>
      </c>
      <c r="D29" s="19">
        <v>731.6</v>
      </c>
      <c r="E29" s="19">
        <v>690</v>
      </c>
      <c r="F29" s="19">
        <f>(E29+D29+C29)/3</f>
        <v>673.86666666666667</v>
      </c>
      <c r="G29" s="19">
        <f>F29</f>
        <v>673.86666666666667</v>
      </c>
    </row>
    <row r="30" spans="1:10">
      <c r="A30" s="29" t="s">
        <v>9</v>
      </c>
      <c r="B30" s="30"/>
      <c r="C30" s="19">
        <f>C29*C28</f>
        <v>20400</v>
      </c>
      <c r="D30" s="19">
        <f>D29*C28</f>
        <v>24874.400000000001</v>
      </c>
      <c r="E30" s="19">
        <f>E29*C28</f>
        <v>23460</v>
      </c>
      <c r="F30" s="19">
        <f>F29*C28</f>
        <v>22911.466666666667</v>
      </c>
      <c r="G30" s="19">
        <f>F29*C28</f>
        <v>22911.466666666667</v>
      </c>
    </row>
    <row r="31" spans="1:10" ht="9" customHeight="1">
      <c r="A31" s="20" t="s">
        <v>4</v>
      </c>
      <c r="B31" s="21"/>
      <c r="C31" s="27" t="s">
        <v>23</v>
      </c>
      <c r="D31" s="20"/>
      <c r="E31" s="20"/>
      <c r="F31" s="20" t="s">
        <v>5</v>
      </c>
      <c r="G31" s="20" t="s">
        <v>5</v>
      </c>
    </row>
    <row r="32" spans="1:10" ht="7.5" customHeight="1">
      <c r="A32" s="21"/>
      <c r="B32" s="21"/>
      <c r="C32" s="20"/>
      <c r="D32" s="20"/>
      <c r="E32" s="20"/>
      <c r="F32" s="20"/>
      <c r="G32" s="20"/>
    </row>
    <row r="33" spans="1:7" ht="81.75" customHeight="1">
      <c r="A33" s="20" t="s">
        <v>6</v>
      </c>
      <c r="B33" s="21"/>
      <c r="C33" s="20" t="s">
        <v>49</v>
      </c>
      <c r="D33" s="20"/>
      <c r="E33" s="20"/>
      <c r="F33" s="18" t="s">
        <v>5</v>
      </c>
      <c r="G33" s="18" t="s">
        <v>5</v>
      </c>
    </row>
    <row r="34" spans="1:7">
      <c r="A34" s="22" t="s">
        <v>7</v>
      </c>
      <c r="B34" s="21"/>
      <c r="C34" s="20">
        <v>48</v>
      </c>
      <c r="D34" s="20"/>
      <c r="E34" s="20"/>
      <c r="F34" s="17" t="s">
        <v>5</v>
      </c>
      <c r="G34" s="17" t="s">
        <v>5</v>
      </c>
    </row>
    <row r="35" spans="1:7">
      <c r="A35" s="28" t="s">
        <v>8</v>
      </c>
      <c r="B35" s="21"/>
      <c r="C35" s="19">
        <v>40</v>
      </c>
      <c r="D35" s="19">
        <v>94.4</v>
      </c>
      <c r="E35" s="19">
        <v>100</v>
      </c>
      <c r="F35" s="19">
        <f>(E35+D35+C35)/3</f>
        <v>78.13333333333334</v>
      </c>
      <c r="G35" s="19">
        <f>F35</f>
        <v>78.13333333333334</v>
      </c>
    </row>
    <row r="36" spans="1:7">
      <c r="A36" s="29" t="s">
        <v>9</v>
      </c>
      <c r="B36" s="30"/>
      <c r="C36" s="19">
        <f>C35*C34</f>
        <v>1920</v>
      </c>
      <c r="D36" s="19">
        <f>D35*C34</f>
        <v>4531.2000000000007</v>
      </c>
      <c r="E36" s="19">
        <f>E35*C34</f>
        <v>4800</v>
      </c>
      <c r="F36" s="19">
        <f>F35*C34</f>
        <v>3750.4000000000005</v>
      </c>
      <c r="G36" s="19">
        <f>F35*C34</f>
        <v>3750.4000000000005</v>
      </c>
    </row>
    <row r="37" spans="1:7" ht="15.75" thickBot="1">
      <c r="A37" s="50" t="s">
        <v>9</v>
      </c>
      <c r="B37" s="51"/>
      <c r="C37" s="16">
        <f>C36+C30+C24+C18+C12</f>
        <v>66440</v>
      </c>
      <c r="D37" s="16">
        <f t="shared" ref="D37:G37" si="0">D36+D30+D24+D18+D12</f>
        <v>95603.6</v>
      </c>
      <c r="E37" s="16">
        <f t="shared" si="0"/>
        <v>86140</v>
      </c>
      <c r="F37" s="16">
        <f t="shared" si="0"/>
        <v>82727.866666666669</v>
      </c>
      <c r="G37" s="16">
        <f t="shared" si="0"/>
        <v>82727.866666666669</v>
      </c>
    </row>
    <row r="38" spans="1:7" ht="9" customHeight="1">
      <c r="A38" s="3"/>
      <c r="B38" s="4"/>
      <c r="C38" s="2"/>
      <c r="D38" s="2"/>
      <c r="E38" s="2"/>
      <c r="F38" s="2"/>
      <c r="G38" s="2"/>
    </row>
    <row r="39" spans="1:7">
      <c r="A39" s="42" t="s">
        <v>25</v>
      </c>
      <c r="B39" s="25"/>
      <c r="C39" s="25"/>
      <c r="D39" s="25"/>
      <c r="E39" s="25"/>
      <c r="F39" s="25"/>
      <c r="G39" s="25"/>
    </row>
    <row r="40" spans="1:7" ht="40.5" customHeight="1">
      <c r="A40" s="41" t="s">
        <v>19</v>
      </c>
      <c r="B40" s="25"/>
      <c r="C40" s="25"/>
      <c r="D40" s="25"/>
      <c r="E40" s="25"/>
      <c r="F40" s="25"/>
      <c r="G40" s="25"/>
    </row>
    <row r="41" spans="1:7">
      <c r="A41" s="42" t="s">
        <v>20</v>
      </c>
      <c r="B41" s="25"/>
      <c r="C41" s="25"/>
      <c r="D41" s="25"/>
      <c r="E41" s="11"/>
      <c r="F41" s="11"/>
      <c r="G41" s="11"/>
    </row>
    <row r="42" spans="1:7" ht="15.75" thickBot="1">
      <c r="A42" s="8"/>
      <c r="B42" s="9"/>
      <c r="C42" s="10"/>
      <c r="D42" s="10"/>
      <c r="E42" s="11"/>
      <c r="F42" s="11"/>
      <c r="G42" s="11"/>
    </row>
    <row r="43" spans="1:7" ht="27.75" customHeight="1" thickBot="1">
      <c r="A43" s="43" t="s">
        <v>10</v>
      </c>
      <c r="B43" s="44"/>
      <c r="C43" s="12" t="s">
        <v>13</v>
      </c>
      <c r="D43" s="6" t="s">
        <v>14</v>
      </c>
      <c r="E43" s="45" t="s">
        <v>11</v>
      </c>
      <c r="F43" s="46"/>
      <c r="G43" s="7" t="s">
        <v>12</v>
      </c>
    </row>
    <row r="44" spans="1:7" ht="15" customHeight="1">
      <c r="A44" s="37">
        <v>1</v>
      </c>
      <c r="B44" s="47"/>
      <c r="C44" s="31" t="s">
        <v>26</v>
      </c>
      <c r="D44" s="31" t="s">
        <v>27</v>
      </c>
      <c r="E44" s="37" t="s">
        <v>28</v>
      </c>
      <c r="F44" s="38"/>
      <c r="G44" s="31"/>
    </row>
    <row r="45" spans="1:7" ht="13.5" customHeight="1" thickBot="1">
      <c r="A45" s="48"/>
      <c r="B45" s="49"/>
      <c r="C45" s="32"/>
      <c r="D45" s="32"/>
      <c r="E45" s="39"/>
      <c r="F45" s="40"/>
      <c r="G45" s="32"/>
    </row>
    <row r="46" spans="1:7" ht="9.75" customHeight="1">
      <c r="A46" s="37">
        <v>2</v>
      </c>
      <c r="B46" s="47"/>
      <c r="C46" s="31" t="s">
        <v>29</v>
      </c>
      <c r="D46" s="31" t="s">
        <v>30</v>
      </c>
      <c r="E46" s="37" t="s">
        <v>31</v>
      </c>
      <c r="F46" s="38"/>
      <c r="G46" s="31" t="s">
        <v>32</v>
      </c>
    </row>
    <row r="47" spans="1:7" ht="13.5" customHeight="1" thickBot="1">
      <c r="A47" s="48"/>
      <c r="B47" s="49"/>
      <c r="C47" s="32"/>
      <c r="D47" s="32"/>
      <c r="E47" s="39"/>
      <c r="F47" s="40"/>
      <c r="G47" s="32"/>
    </row>
    <row r="48" spans="1:7" ht="11.25" customHeight="1">
      <c r="A48" s="37">
        <v>3</v>
      </c>
      <c r="B48" s="47"/>
      <c r="C48" s="31" t="s">
        <v>33</v>
      </c>
      <c r="D48" s="31" t="s">
        <v>34</v>
      </c>
      <c r="E48" s="37" t="s">
        <v>35</v>
      </c>
      <c r="F48" s="38"/>
      <c r="G48" s="31" t="s">
        <v>36</v>
      </c>
    </row>
    <row r="49" spans="1:7" ht="13.5" customHeight="1" thickBot="1">
      <c r="A49" s="48"/>
      <c r="B49" s="49"/>
      <c r="C49" s="32"/>
      <c r="D49" s="32"/>
      <c r="E49" s="39"/>
      <c r="F49" s="40"/>
      <c r="G49" s="32"/>
    </row>
    <row r="50" spans="1:7" ht="13.5" customHeight="1">
      <c r="A50" s="13"/>
      <c r="B50" s="13"/>
      <c r="C50" s="14"/>
      <c r="D50" s="14"/>
      <c r="E50" s="14"/>
      <c r="F50" s="14"/>
      <c r="G50" s="15"/>
    </row>
    <row r="51" spans="1:7" ht="17.25" customHeight="1">
      <c r="A51" s="52" t="s">
        <v>21</v>
      </c>
      <c r="B51" s="52"/>
      <c r="C51" s="52"/>
      <c r="D51" s="52"/>
      <c r="E51" s="52"/>
      <c r="F51" s="52"/>
      <c r="G51" s="52"/>
    </row>
    <row r="52" spans="1:7" ht="20.25" customHeight="1">
      <c r="A52" s="52"/>
      <c r="B52" s="52"/>
      <c r="C52" s="52"/>
      <c r="D52" s="52"/>
      <c r="E52" s="52"/>
      <c r="F52" s="52"/>
      <c r="G52" s="52"/>
    </row>
    <row r="53" spans="1:7">
      <c r="A53" s="13"/>
      <c r="B53" s="13"/>
      <c r="C53" s="14"/>
      <c r="D53" s="14"/>
      <c r="E53" s="14"/>
      <c r="F53" s="14"/>
      <c r="G53" s="15"/>
    </row>
    <row r="54" spans="1:7" s="8" customFormat="1" ht="12.75">
      <c r="A54" s="24" t="s">
        <v>37</v>
      </c>
      <c r="B54" s="25"/>
      <c r="C54" s="25"/>
      <c r="D54" s="25"/>
      <c r="E54" s="25"/>
      <c r="F54" s="25"/>
      <c r="G54" s="11"/>
    </row>
    <row r="55" spans="1:7" s="8" customFormat="1" ht="12.75">
      <c r="B55" s="11"/>
      <c r="C55" s="11"/>
      <c r="D55" s="11"/>
      <c r="E55" s="11"/>
      <c r="F55" s="11"/>
      <c r="G55" s="11"/>
    </row>
    <row r="56" spans="1:7" s="8" customFormat="1" ht="12.75">
      <c r="A56" s="26" t="s">
        <v>38</v>
      </c>
      <c r="B56" s="25"/>
      <c r="C56" s="25"/>
      <c r="D56" s="25"/>
      <c r="E56" s="25"/>
      <c r="F56" s="11"/>
      <c r="G56" s="11"/>
    </row>
    <row r="57" spans="1:7" s="8" customFormat="1" ht="22.5" customHeight="1">
      <c r="A57" s="26" t="s">
        <v>39</v>
      </c>
      <c r="B57" s="25"/>
      <c r="C57" s="25"/>
      <c r="D57" s="25"/>
      <c r="E57" s="25"/>
      <c r="F57" s="11"/>
      <c r="G57" s="11"/>
    </row>
    <row r="58" spans="1:7" s="8" customFormat="1" ht="21" customHeight="1">
      <c r="A58" s="11" t="s">
        <v>15</v>
      </c>
      <c r="B58" s="11"/>
      <c r="C58" s="11"/>
      <c r="D58" s="11"/>
    </row>
    <row r="59" spans="1:7" s="8" customFormat="1" ht="12.75">
      <c r="A59" s="23" t="s">
        <v>18</v>
      </c>
      <c r="B59" s="23"/>
      <c r="C59" s="23"/>
      <c r="D59" s="23"/>
    </row>
    <row r="60" spans="1:7" s="8" customFormat="1" ht="12.75">
      <c r="A60" s="11" t="s">
        <v>16</v>
      </c>
      <c r="B60" s="11"/>
      <c r="C60" s="11"/>
      <c r="D60" s="11"/>
    </row>
    <row r="61" spans="1:7" s="8" customFormat="1" ht="12.75">
      <c r="A61" s="11" t="s">
        <v>17</v>
      </c>
      <c r="B61" s="11"/>
      <c r="C61" s="11"/>
      <c r="D61" s="11"/>
    </row>
    <row r="62" spans="1:7" ht="24.75" customHeight="1"/>
  </sheetData>
  <mergeCells count="82">
    <mergeCell ref="A51:G52"/>
    <mergeCell ref="C19:E20"/>
    <mergeCell ref="F19:F20"/>
    <mergeCell ref="G19:G20"/>
    <mergeCell ref="A21:B21"/>
    <mergeCell ref="A46:B47"/>
    <mergeCell ref="E46:F47"/>
    <mergeCell ref="G46:G47"/>
    <mergeCell ref="C21:E21"/>
    <mergeCell ref="A22:B22"/>
    <mergeCell ref="C22:E22"/>
    <mergeCell ref="A23:B23"/>
    <mergeCell ref="A24:B24"/>
    <mergeCell ref="F25:F26"/>
    <mergeCell ref="G25:G26"/>
    <mergeCell ref="A27:B27"/>
    <mergeCell ref="A39:G39"/>
    <mergeCell ref="A29:B29"/>
    <mergeCell ref="A30:B30"/>
    <mergeCell ref="C28:E28"/>
    <mergeCell ref="F31:F32"/>
    <mergeCell ref="G31:G32"/>
    <mergeCell ref="A36:B36"/>
    <mergeCell ref="A37:B37"/>
    <mergeCell ref="A34:B34"/>
    <mergeCell ref="C34:E34"/>
    <mergeCell ref="A35:B35"/>
    <mergeCell ref="E48:F49"/>
    <mergeCell ref="G48:G49"/>
    <mergeCell ref="A40:G40"/>
    <mergeCell ref="A41:D41"/>
    <mergeCell ref="A43:B43"/>
    <mergeCell ref="E43:F43"/>
    <mergeCell ref="A44:B45"/>
    <mergeCell ref="E44:F45"/>
    <mergeCell ref="G44:G45"/>
    <mergeCell ref="C44:C45"/>
    <mergeCell ref="C46:C47"/>
    <mergeCell ref="C48:C49"/>
    <mergeCell ref="D44:D45"/>
    <mergeCell ref="A48:B49"/>
    <mergeCell ref="A19:B20"/>
    <mergeCell ref="A28:B28"/>
    <mergeCell ref="A31:B32"/>
    <mergeCell ref="C31:E32"/>
    <mergeCell ref="A33:B33"/>
    <mergeCell ref="C33:E33"/>
    <mergeCell ref="A25:B26"/>
    <mergeCell ref="C25:E26"/>
    <mergeCell ref="C27:E27"/>
    <mergeCell ref="G13:G14"/>
    <mergeCell ref="A15:B15"/>
    <mergeCell ref="C15:E15"/>
    <mergeCell ref="A16:B16"/>
    <mergeCell ref="C16:E16"/>
    <mergeCell ref="A1:G2"/>
    <mergeCell ref="A5:B6"/>
    <mergeCell ref="C5:E5"/>
    <mergeCell ref="F5:F6"/>
    <mergeCell ref="G5:G6"/>
    <mergeCell ref="C4:G4"/>
    <mergeCell ref="A59:D59"/>
    <mergeCell ref="A54:F54"/>
    <mergeCell ref="A56:E56"/>
    <mergeCell ref="A57:E57"/>
    <mergeCell ref="A7:B8"/>
    <mergeCell ref="C7:E8"/>
    <mergeCell ref="F7:F8"/>
    <mergeCell ref="A11:B11"/>
    <mergeCell ref="A12:B12"/>
    <mergeCell ref="A13:B14"/>
    <mergeCell ref="C13:E14"/>
    <mergeCell ref="F13:F14"/>
    <mergeCell ref="D46:D47"/>
    <mergeCell ref="D48:D49"/>
    <mergeCell ref="A17:B17"/>
    <mergeCell ref="A18:B18"/>
    <mergeCell ref="G7:G8"/>
    <mergeCell ref="A9:B9"/>
    <mergeCell ref="C9:E9"/>
    <mergeCell ref="A10:B10"/>
    <mergeCell ref="C10:E10"/>
  </mergeCells>
  <pageMargins left="0.37" right="0.27" top="0.31" bottom="0.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 квартал 2011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2012-07-11T06:59:26Z</dcterms:modified>
</cp:coreProperties>
</file>