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электронных накопителей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Лист2!$A$1:$G$33</definedName>
  </definedNames>
  <calcPr calcId="152511" iterateDelta="1E-4"/>
</workbook>
</file>

<file path=xl/calcChain.xml><?xml version="1.0" encoding="utf-8"?>
<calcChain xmlns="http://schemas.openxmlformats.org/spreadsheetml/2006/main">
  <c r="E15" i="1" l="1"/>
  <c r="F24" i="1" l="1"/>
  <c r="F19" i="1"/>
  <c r="F14" i="1"/>
  <c r="G25" i="1"/>
  <c r="E25" i="1"/>
  <c r="D25" i="1"/>
  <c r="C25" i="1"/>
  <c r="G20" i="1"/>
  <c r="E20" i="1"/>
  <c r="D20" i="1"/>
  <c r="C20" i="1"/>
  <c r="E26" i="1" l="1"/>
  <c r="G15" i="1"/>
  <c r="G27" i="1" s="1"/>
  <c r="D15" i="1"/>
  <c r="D26" i="1" s="1"/>
  <c r="C15" i="1"/>
  <c r="C26" i="1" s="1"/>
</calcChain>
</file>

<file path=xl/sharedStrings.xml><?xml version="1.0" encoding="utf-8"?>
<sst xmlns="http://schemas.openxmlformats.org/spreadsheetml/2006/main" count="65" uniqueCount="41">
  <si>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</si>
  <si>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</si>
  <si>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</si>
  <si>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</si>
  <si>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</si>
  <si>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</si>
  <si>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</si>
  <si>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</si>
  <si>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</si>
  <si>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</si>
  <si>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</si>
  <si>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</si>
  <si>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</si>
  <si>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</si>
  <si>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</si>
  <si>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</si>
  <si>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</si>
  <si>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</si>
  <si>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</si>
  <si>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</si>
  <si>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</si>
  <si>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</si>
  <si>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</si>
  <si>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</si>
  <si>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</si>
  <si>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</si>
  <si>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</si>
  <si>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</si>
  <si>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</si>
  <si>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Дата составления: 31.01.2024</t>
  </si>
  <si>
    <t>поставка электронных накопителей</t>
  </si>
  <si>
    <t>Флэш-накопитель</t>
  </si>
  <si>
    <t>26.20.22.110</t>
  </si>
  <si>
    <t>Накопитель данных внутренний</t>
  </si>
  <si>
    <t>26.20.21.110-00000002</t>
  </si>
  <si>
    <t>коммерческое предложение от 24.01.2024 № 876, от 23.01.2024 № АПКА-000334</t>
  </si>
  <si>
    <t>коммерческое предложение от 24.01.2024 № 163, от 26.01.2024 № б/н</t>
  </si>
  <si>
    <t>коммерческое предложение от 24.01.2024 № 576, от 24.01.2024 № 737</t>
  </si>
  <si>
    <t xml:space="preserve">- объём накопителя: ≥ 512 Гигабайт;
- скорость записи: ≥ 1000 Мегабайт в секунду;
- скорость чтения: ≥ 1000 Мегабайт в секунду;
- тип памяти: TLC 3D NAND;
- тип устройства: SSD;
- форм-фактор: М.2.
</t>
  </si>
  <si>
    <t>- интерфейс подключения: USB 3.0;
- длина корпуса: ≥ 50 мм;
- объём накопителя: ≥ 32 Гигабайт;
- скорость записи: ≥ 18 Мегабайт в секунду;
- скорость чтения: ≥ 70 Мегабайт в секунду.</t>
  </si>
  <si>
    <t xml:space="preserve">- интерфейс подключения: USB 2.0;
- длина корпуса: ≥ 50 мм;
- объём накопителя: ≥ 8 Гигабайт;
- скорость записи: ≥ 10 Мегабайт в секунду;
- скорость чтения: ≥ 20 Мегабайт в секунду.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</si>
</sst>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4" fontId="4" fillId="4" borderId="35" xfId="0" applyNumberFormat="1" applyFont="1" applyFill="1" applyBorder="1" applyAlignment="1">
      <alignment vertical="top" wrapText="1"/>
    </xf>
    <xf numFmtId="4" fontId="4" fillId="0" borderId="34" xfId="0" applyNumberFormat="1" applyFont="1" applyBorder="1"/>
    <xf numFmtId="4" fontId="4" fillId="4" borderId="36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8" xfId="0" applyFont="1" applyFill="1" applyBorder="1" applyAlignment="1">
      <alignment vertical="top" wrapText="1"/>
    </xf>
    <xf numFmtId="0" fontId="3" fillId="0" borderId="39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vertical="top" wrapText="1"/>
    </xf>
    <xf numFmtId="4" fontId="6" fillId="0" borderId="40" xfId="0" applyNumberFormat="1" applyFont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49" fontId="10" fillId="4" borderId="37" xfId="0" applyNumberFormat="1" applyFont="1" applyFill="1" applyBorder="1" applyAlignment="1">
      <alignment horizontal="left" vertical="top" wrapText="1"/>
    </xf>
    <xf numFmtId="49" fontId="10" fillId="4" borderId="35" xfId="0" applyNumberFormat="1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  <xf numFmtId="49" fontId="10" fillId="4" borderId="31" xfId="0" applyNumberFormat="1" applyFont="1" applyFill="1" applyBorder="1" applyAlignment="1">
      <alignment horizontal="left" vertical="top" wrapText="1"/>
    </xf>
    <xf numFmtId="49" fontId="10" fillId="4" borderId="0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7" zoomScale="175" zoomScaleNormal="17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1" t="s">
        <v>20</v>
      </c>
      <c r="E6" s="71"/>
      <c r="F6" s="71"/>
      <c r="G6" s="71"/>
      <c r="H6" s="1"/>
      <c r="I6" s="1"/>
      <c r="J6" s="3"/>
      <c r="K6" s="3"/>
    </row>
    <row r="7" spans="1:11" s="6" customFormat="1" ht="47.25" customHeight="1" x14ac:dyDescent="0.2">
      <c r="A7" s="72" t="s">
        <v>18</v>
      </c>
      <c r="B7" s="72"/>
      <c r="C7" s="72"/>
      <c r="D7" s="72" t="s">
        <v>19</v>
      </c>
      <c r="E7" s="72"/>
      <c r="F7" s="72"/>
      <c r="G7" s="72"/>
      <c r="H7" s="5"/>
      <c r="I7" s="5"/>
    </row>
    <row r="8" spans="1:11" s="8" customFormat="1" ht="31.5" customHeight="1" x14ac:dyDescent="0.2">
      <c r="A8" s="74" t="s">
        <v>10</v>
      </c>
      <c r="B8" s="74"/>
      <c r="C8" s="74"/>
      <c r="D8" s="73" t="s">
        <v>30</v>
      </c>
      <c r="E8" s="73"/>
      <c r="F8" s="73"/>
      <c r="G8" s="73"/>
      <c r="H8" s="34"/>
      <c r="I8" s="7"/>
    </row>
    <row r="9" spans="1:11" ht="15" x14ac:dyDescent="0.25">
      <c r="A9" s="9" t="s">
        <v>0</v>
      </c>
      <c r="B9" s="11"/>
      <c r="C9" s="67" t="s">
        <v>1</v>
      </c>
      <c r="D9" s="67"/>
      <c r="E9" s="67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64" t="s">
        <v>31</v>
      </c>
      <c r="D11" s="64"/>
      <c r="E11" s="64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70">
        <v>157</v>
      </c>
      <c r="C12" s="70"/>
      <c r="D12" s="70"/>
      <c r="E12" s="33" t="s">
        <v>28</v>
      </c>
      <c r="F12" s="65" t="s">
        <v>32</v>
      </c>
      <c r="G12" s="36" t="s">
        <v>4</v>
      </c>
      <c r="H12" s="3"/>
      <c r="I12" s="3"/>
      <c r="J12" s="3"/>
      <c r="K12" s="3"/>
    </row>
    <row r="13" spans="1:11" ht="52.5" customHeight="1" x14ac:dyDescent="0.2">
      <c r="A13" s="32" t="s">
        <v>25</v>
      </c>
      <c r="B13" s="68" t="s">
        <v>40</v>
      </c>
      <c r="C13" s="68"/>
      <c r="D13" s="68"/>
      <c r="E13" s="69"/>
      <c r="F13" s="66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v>250</v>
      </c>
      <c r="D14" s="53">
        <v>490</v>
      </c>
      <c r="E14" s="53">
        <v>267.5</v>
      </c>
      <c r="F14" s="16">
        <f>ROUND(SUM(C14:E14)/3,2)</f>
        <v>335.83</v>
      </c>
      <c r="G14" s="16">
        <v>335.83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39250</v>
      </c>
      <c r="D15" s="47">
        <f>D14*$B12</f>
        <v>76930</v>
      </c>
      <c r="E15" s="47">
        <f>E14*$B12</f>
        <v>41997.5</v>
      </c>
      <c r="F15" s="17"/>
      <c r="G15" s="18">
        <f>G14*$B12</f>
        <v>52725.31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64" t="s">
        <v>31</v>
      </c>
      <c r="D16" s="64"/>
      <c r="E16" s="64"/>
      <c r="F16" s="30" t="s">
        <v>23</v>
      </c>
      <c r="G16" s="36" t="s">
        <v>4</v>
      </c>
    </row>
    <row r="17" spans="1:12" s="37" customFormat="1" ht="12.75" customHeight="1" x14ac:dyDescent="0.2">
      <c r="A17" s="32" t="s">
        <v>27</v>
      </c>
      <c r="B17" s="75">
        <v>5</v>
      </c>
      <c r="C17" s="70"/>
      <c r="D17" s="70"/>
      <c r="E17" s="33" t="s">
        <v>28</v>
      </c>
      <c r="F17" s="65" t="s">
        <v>32</v>
      </c>
      <c r="G17" s="38" t="s">
        <v>4</v>
      </c>
    </row>
    <row r="18" spans="1:12" s="37" customFormat="1" ht="53.25" customHeight="1" x14ac:dyDescent="0.2">
      <c r="A18" s="32" t="s">
        <v>25</v>
      </c>
      <c r="B18" s="77" t="s">
        <v>39</v>
      </c>
      <c r="C18" s="78"/>
      <c r="D18" s="78"/>
      <c r="E18" s="79"/>
      <c r="F18" s="66"/>
      <c r="G18" s="38" t="s">
        <v>4</v>
      </c>
    </row>
    <row r="19" spans="1:12" s="37" customFormat="1" ht="15" x14ac:dyDescent="0.2">
      <c r="A19" s="32" t="s">
        <v>26</v>
      </c>
      <c r="B19" s="60"/>
      <c r="C19" s="50">
        <v>610</v>
      </c>
      <c r="D19" s="46">
        <v>590</v>
      </c>
      <c r="E19" s="43">
        <v>634.4</v>
      </c>
      <c r="F19" s="16">
        <f>ROUND(SUM(C19:E19)/3,2)</f>
        <v>611.47</v>
      </c>
      <c r="G19" s="39">
        <v>611.47</v>
      </c>
    </row>
    <row r="20" spans="1:12" s="37" customFormat="1" ht="15.75" thickBot="1" x14ac:dyDescent="0.3">
      <c r="A20" s="40" t="s">
        <v>6</v>
      </c>
      <c r="B20" s="48"/>
      <c r="C20" s="44">
        <f>C19*$B17</f>
        <v>3050</v>
      </c>
      <c r="D20" s="45">
        <f>D19*$B17</f>
        <v>2950</v>
      </c>
      <c r="E20" s="41">
        <f>E19*$B17</f>
        <v>3172</v>
      </c>
      <c r="F20" s="41"/>
      <c r="G20" s="42">
        <f>G19*$B17</f>
        <v>3057.3500000000004</v>
      </c>
    </row>
    <row r="21" spans="1:12" s="37" customFormat="1" ht="13.5" customHeight="1" x14ac:dyDescent="0.2">
      <c r="A21" s="31" t="s">
        <v>24</v>
      </c>
      <c r="B21" s="54">
        <v>3</v>
      </c>
      <c r="C21" s="64" t="s">
        <v>33</v>
      </c>
      <c r="D21" s="64"/>
      <c r="E21" s="64"/>
      <c r="F21" s="30" t="s">
        <v>23</v>
      </c>
      <c r="G21" s="36" t="s">
        <v>4</v>
      </c>
    </row>
    <row r="22" spans="1:12" s="37" customFormat="1" ht="12.75" customHeight="1" x14ac:dyDescent="0.2">
      <c r="A22" s="32" t="s">
        <v>27</v>
      </c>
      <c r="B22" s="75">
        <v>5</v>
      </c>
      <c r="C22" s="70"/>
      <c r="D22" s="70"/>
      <c r="E22" s="33" t="s">
        <v>28</v>
      </c>
      <c r="F22" s="65" t="s">
        <v>34</v>
      </c>
      <c r="G22" s="38" t="s">
        <v>4</v>
      </c>
    </row>
    <row r="23" spans="1:12" s="37" customFormat="1" ht="63" customHeight="1" x14ac:dyDescent="0.2">
      <c r="A23" s="32" t="s">
        <v>25</v>
      </c>
      <c r="B23" s="80" t="s">
        <v>38</v>
      </c>
      <c r="C23" s="81"/>
      <c r="D23" s="81"/>
      <c r="E23" s="82"/>
      <c r="F23" s="66"/>
      <c r="G23" s="38" t="s">
        <v>4</v>
      </c>
    </row>
    <row r="24" spans="1:12" s="37" customFormat="1" ht="15" x14ac:dyDescent="0.2">
      <c r="A24" s="32" t="s">
        <v>26</v>
      </c>
      <c r="B24" s="60"/>
      <c r="C24" s="50">
        <v>4172</v>
      </c>
      <c r="D24" s="46">
        <v>4338.88</v>
      </c>
      <c r="E24" s="43">
        <v>4505.76</v>
      </c>
      <c r="F24" s="16">
        <f>ROUND(SUM(C24:E24)/3,2)</f>
        <v>4338.88</v>
      </c>
      <c r="G24" s="39">
        <v>4338.88</v>
      </c>
    </row>
    <row r="25" spans="1:12" s="37" customFormat="1" ht="15.75" thickBot="1" x14ac:dyDescent="0.3">
      <c r="A25" s="40" t="s">
        <v>6</v>
      </c>
      <c r="B25" s="63"/>
      <c r="C25" s="44">
        <f>C24*$B22</f>
        <v>20860</v>
      </c>
      <c r="D25" s="45">
        <f>D24*$B22</f>
        <v>21694.400000000001</v>
      </c>
      <c r="E25" s="41">
        <f>E24*$B22</f>
        <v>22528.800000000003</v>
      </c>
      <c r="F25" s="41"/>
      <c r="G25" s="42">
        <f>G24*$B22</f>
        <v>21694.400000000001</v>
      </c>
    </row>
    <row r="26" spans="1:12" ht="13.5" thickBot="1" x14ac:dyDescent="0.25">
      <c r="A26" s="59" t="s">
        <v>7</v>
      </c>
      <c r="B26" s="62"/>
      <c r="C26" s="61">
        <f>C15+C20+C25</f>
        <v>63160</v>
      </c>
      <c r="D26" s="61">
        <f t="shared" ref="D26:E26" si="0">D15+D20+D25</f>
        <v>101574.39999999999</v>
      </c>
      <c r="E26" s="61">
        <f t="shared" si="0"/>
        <v>67698.3</v>
      </c>
      <c r="F26" s="19"/>
      <c r="G26" s="19"/>
      <c r="H26" s="3"/>
      <c r="I26" s="3"/>
      <c r="J26" s="3"/>
      <c r="K26" s="3"/>
    </row>
    <row r="27" spans="1:12" s="24" customFormat="1" ht="15" x14ac:dyDescent="0.25">
      <c r="A27" s="25" t="s">
        <v>29</v>
      </c>
      <c r="B27" s="25"/>
      <c r="C27" s="20"/>
      <c r="D27" s="20"/>
      <c r="E27" s="20"/>
      <c r="F27" s="21" t="s">
        <v>12</v>
      </c>
      <c r="G27" s="22">
        <f>G15+G20+G25</f>
        <v>77477.06</v>
      </c>
      <c r="H27" s="23"/>
      <c r="I27" s="23"/>
      <c r="J27" s="23"/>
      <c r="K27" s="23"/>
      <c r="L27" s="23"/>
    </row>
    <row r="28" spans="1:12" s="24" customFormat="1" ht="15" x14ac:dyDescent="0.25">
      <c r="A28" s="20"/>
      <c r="B28" s="20"/>
      <c r="C28" s="20"/>
      <c r="D28" s="20"/>
      <c r="E28" s="20"/>
      <c r="F28" s="21"/>
      <c r="G28" s="22"/>
      <c r="H28" s="23"/>
      <c r="I28" s="23"/>
      <c r="J28" s="23"/>
      <c r="K28" s="23"/>
      <c r="L28" s="23"/>
    </row>
    <row r="29" spans="1:12" s="26" customFormat="1" ht="15" customHeight="1" x14ac:dyDescent="0.25">
      <c r="A29" s="35" t="s">
        <v>15</v>
      </c>
      <c r="B29" s="76" t="s">
        <v>35</v>
      </c>
      <c r="C29" s="76"/>
      <c r="D29" s="76"/>
      <c r="E29" s="76"/>
      <c r="F29" s="76"/>
      <c r="G29" s="76"/>
      <c r="H29" s="76"/>
    </row>
    <row r="30" spans="1:12" s="26" customFormat="1" ht="15" customHeight="1" x14ac:dyDescent="0.25">
      <c r="A30" s="35" t="s">
        <v>16</v>
      </c>
      <c r="B30" s="76" t="s">
        <v>36</v>
      </c>
      <c r="C30" s="76"/>
      <c r="D30" s="76"/>
      <c r="E30" s="76"/>
      <c r="F30" s="76"/>
      <c r="G30" s="76"/>
      <c r="H30" s="76"/>
    </row>
    <row r="31" spans="1:12" s="26" customFormat="1" ht="15" customHeight="1" x14ac:dyDescent="0.25">
      <c r="A31" s="35" t="s">
        <v>17</v>
      </c>
      <c r="B31" s="76" t="s">
        <v>37</v>
      </c>
      <c r="C31" s="76"/>
      <c r="D31" s="76"/>
      <c r="E31" s="76"/>
      <c r="F31" s="76"/>
      <c r="G31" s="76"/>
      <c r="H31" s="76"/>
    </row>
    <row r="32" spans="1:12" s="24" customFormat="1" ht="15" x14ac:dyDescent="0.25">
      <c r="A32" s="20"/>
      <c r="B32" s="20"/>
      <c r="C32" s="20"/>
      <c r="D32" s="20"/>
      <c r="E32" s="20"/>
      <c r="F32" s="20"/>
      <c r="G32" s="20"/>
    </row>
    <row r="33" spans="1:11" ht="15" x14ac:dyDescent="0.25">
      <c r="A33" s="20" t="s">
        <v>13</v>
      </c>
      <c r="B33" s="20"/>
      <c r="C33" s="27"/>
      <c r="D33" s="27"/>
      <c r="E33" s="27"/>
      <c r="F33" s="27"/>
      <c r="G33" s="21" t="s">
        <v>14</v>
      </c>
      <c r="H33" s="3"/>
      <c r="I33" s="3"/>
      <c r="J33" s="3"/>
      <c r="K33" s="3"/>
    </row>
  </sheetData>
  <sheetProtection selectLockedCells="1" selectUnlockedCells="1"/>
  <mergeCells count="21">
    <mergeCell ref="F22:F23"/>
    <mergeCell ref="B17:D17"/>
    <mergeCell ref="B29:H29"/>
    <mergeCell ref="B30:H30"/>
    <mergeCell ref="B31:H31"/>
    <mergeCell ref="B18:E18"/>
    <mergeCell ref="B22:D22"/>
    <mergeCell ref="B23:E23"/>
    <mergeCell ref="D6:G6"/>
    <mergeCell ref="A7:C7"/>
    <mergeCell ref="D7:G7"/>
    <mergeCell ref="D8:G8"/>
    <mergeCell ref="A8:C8"/>
    <mergeCell ref="C16:E16"/>
    <mergeCell ref="F17:F18"/>
    <mergeCell ref="C21:E21"/>
    <mergeCell ref="C9:E9"/>
    <mergeCell ref="F12:F13"/>
    <mergeCell ref="B13:E13"/>
    <mergeCell ref="B12:D12"/>
    <mergeCell ref="C11:E1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2023-10-18T10:49:50Z</cp:lastPrinted>
  <dcterms:created xsi:type="dcterms:W3CDTF">2012-04-02T10:33:59Z</dcterms:created>
  <dcterms:modified xsi:type="dcterms:W3CDTF">2024-02-06T06:54:00Z</dcterms:modified>
</cp:coreProperties>
</file>