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615" windowWidth="14670" windowHeight="7530"/>
  </bookViews>
  <sheets>
    <sheet name="ПО" sheetId="14" r:id="rId1"/>
    <sheet name="Лист1" sheetId="15" r:id="rId2"/>
  </sheets>
  <definedNames>
    <definedName name="_xlnm.Print_Area" localSheetId="0">ПО!$A$1:$J$23</definedName>
  </definedNames>
  <calcPr calcId="145621" refMode="R1C1"/>
</workbook>
</file>

<file path=xl/calcChain.xml><?xml version="1.0" encoding="utf-8"?>
<calcChain xmlns="http://schemas.openxmlformats.org/spreadsheetml/2006/main">
  <c r="I12" i="14" l="1"/>
  <c r="J14" i="14"/>
  <c r="J15" i="14" s="1"/>
  <c r="K7" i="15" l="1"/>
  <c r="L8" i="15"/>
  <c r="L9" i="15"/>
</calcChain>
</file>

<file path=xl/sharedStrings.xml><?xml version="1.0" encoding="utf-8"?>
<sst xmlns="http://schemas.openxmlformats.org/spreadsheetml/2006/main" count="62" uniqueCount="47">
  <si>
    <t>№ п.п (вида товара)</t>
  </si>
  <si>
    <t>Кол-во</t>
  </si>
  <si>
    <t>Единичные цены (тарифы)</t>
  </si>
  <si>
    <t>1*</t>
  </si>
  <si>
    <t>2*</t>
  </si>
  <si>
    <t>3*</t>
  </si>
  <si>
    <t>Средняя цена, руб.</t>
  </si>
  <si>
    <t>Начальная цена, руб.</t>
  </si>
  <si>
    <t>Ф.И.О.  руководителя                          В.В.Погребняк                    Подпись ______________________</t>
  </si>
  <si>
    <t>Наименование  товара</t>
  </si>
  <si>
    <t>Характеристика товара</t>
  </si>
  <si>
    <t>Ед.     товара</t>
  </si>
  <si>
    <t>ИТОГО</t>
  </si>
  <si>
    <t>4*</t>
  </si>
  <si>
    <t>5*</t>
  </si>
  <si>
    <t>ВСЕГО: Начальная (максимальная) цена гражданско-правового договора</t>
  </si>
  <si>
    <t>Молоко</t>
  </si>
  <si>
    <t>IV. Обоснование начальной (максимальной) цены гражданско-правового договора на поставку молока</t>
  </si>
  <si>
    <t>шт.</t>
  </si>
  <si>
    <t>МБОУ " Гимназия"</t>
  </si>
  <si>
    <t>коровье питьевое, цельное  выработанное из натурального сырья, с массовой долей жира не менее 3,2%, и не более 3,5 %.  Цвет белый с желтоватым оттенком,непрозрачное. Срок годности не менее 36 ч. Не более 120ч.</t>
  </si>
  <si>
    <t xml:space="preserve"> вход. № 30 от 30.03.2016г.Сов -Опторг-Продукт</t>
  </si>
  <si>
    <t xml:space="preserve"> вх № 35 от 07.04.2016г. "Премьер-Трейд"</t>
  </si>
  <si>
    <t xml:space="preserve"> вх. № 34 от 07.04.2016г." Торгснаб"</t>
  </si>
  <si>
    <t xml:space="preserve"> вх. № 36 от 11.04.2016г.ИП Ходжаев</t>
  </si>
  <si>
    <t>Дата составления сводной  таблицы    11.04.2016 г.</t>
  </si>
  <si>
    <t xml:space="preserve">Метод определения цены: метод сопоставимых рыночных цен </t>
  </si>
  <si>
    <t>Способ размещения заказа: аукцион в электронный форме среди субъектов малого предпринимательства и социально ориентированных некоммерческих организаций</t>
  </si>
  <si>
    <t>Метод определения цены: метод сопоставимых рыночных цен</t>
  </si>
  <si>
    <t>МБУ СШОР "Центр Югорского спорта"</t>
  </si>
  <si>
    <t>Способ осуществления закупки: аукцион в электронной форме среди субъектов малого предпринимательства и социально ориентированных некоммерческих организаций</t>
  </si>
  <si>
    <t>шт</t>
  </si>
  <si>
    <t>вх. № 706 от 31.07.2019 г.</t>
  </si>
  <si>
    <t>вх. № 719 от 05.08.2019 г.</t>
  </si>
  <si>
    <t>вх. № 717 от 05.08.2019 г.</t>
  </si>
  <si>
    <t>Ф.И.О.  Директор                      Н.А.Солодков                 Подпись ______________________</t>
  </si>
  <si>
    <t>Дата составления сводной  таблицы    05.08.2019 г.</t>
  </si>
  <si>
    <t>Код по КТРУ</t>
  </si>
  <si>
    <t>58.29.50.000</t>
  </si>
  <si>
    <t>Услуги по предоставлению лицензий на право использовать компьютерное программное обеспечение</t>
  </si>
  <si>
    <t>Передача неисключительного права на использование лицензии на операционную систему для персональных компьютеров Microsoft Windows 10 Pro, 32/64-разрядная (эквивалент не предусмотрен ввиду несовместимости товаров, на которых применяются другие товарные знаки, знаки обслуживания, и необходимости обеспечения взаимодействия товара с товарами, используемыми заказчиком). Операционная система должна поддерживать даунгрейд – переход на более ранние версии операционных систем для обеспечения совместимости имеющегося оборудования. Пользовательская операционная система (далее – ОС) должна обеспечить полную, гарантированную на 100% совместимость работы с ней имеющихся у Заказчика приложений, разработанных и сертифицированных для работы под ОС Microsoft Windows NT, 95/98, ME, 2000, XP (SP1, SP2), Vista, 7, 8, 8.1, 10.  ОС должна поддерживать сканеры и принтеры Заказчика, а также драйверы наиболее распространенных устройств при учете их включения в перечень программ, прошедших проверку на работоспособность под управлением рассматриваемой ОС. Также ОС должна располагать набором унифицированных драйверов, реализующих основные функции управления наиболее распространенными устройствами. При установке новых драйверов критических устройств ОС должна сохранять копию предыдущего драйвера и позволять вернуться к нему заново в случае неполадок. Помимо средств восстановления системы и во взаимодействии с ними, ОС должна обладать встроенными средствами диагностирования неполадок персонального компьютера (далее – ПК) и основных устройств, подключенной к нему периферии. ОС должна обладать встроенными средствами защиты данных передаваемых как по локальной сети, так и по сети интернет (с использованием IP протокола), позволяющими, в том числе, организацию безопасных виртуальных частных сетей (VPN). Технические требования к пользовательской операционной системе:. 1. Взможность подключения пользователей к домену, назначение прав пользователя, возможность быстрого переключения между пользователями; 2. Работать в домене Active Directory (используемым Заказчиком), быть полностью совместима с Active Directory и не иметь ограничений при использовании в сети; 3.  Поддержку групповых политик (GPO), управление программным обеспечением с помощью групповых политик из Active Directory; 4. Поддержку контроля учетных записей User Account Control (UAC), которая требует явного разрешения пользователя при выполнении любого действия, требующего административных полномочий, вне зависимости от прав текущего аккаунта; 5. Наличие средств восстановления системы, встроенные средства диагностирования неполадок ПК, основных и периферийных устройств;6. Возможность резервного копирования через сеть, репликации хранилища; 7. Возможность использования перемещаемых профилей пользователя;
8. Наличие поддержки нескольких мониторов, поддержки систем с не менее чем 4 Гб оперативной памяти, поддержка максимального объема памяти не менее 16Гб;
9. Возможность удаленного управления рабочим столом;
10. Срок действия лицензии: бессрочная.</t>
  </si>
  <si>
    <t xml:space="preserve">Передача неисключительного права на использование лицензии на офисное программное обеспечение Microsoft Ofﬁce 2019Home and Business (эквивалент не предусмотрен ввиду несовместимости товаров, на которых применяются другие товарные знаки, знаки обслуживания, и необходимости обеспечения взаимодействия товара с товарами, используемыми заказчиком)
Лицензия должна предоставлять возможность использования пакета офисного программного обеспечения, который должен включать в состав средства и инструменты создания и редактирования файлов:  • для работы с текстовыми документами (включая документы Word в том числе форматов .doc и .docx без необходимости конвертирования форматов);
• для работы с электронными таблицами и анализом данных с количеством строк в электронной таблице не менее одного миллиона и количеством столбцов не менее шестнадцати тысяч (включая документы Excel в том числе форматов .xls и .xlsx без необходимости конвертирования форматов);
• создания и проведения презентаций (включая презентации PowerPoint, в том числе форматов .ppt и .pptx без необходимости конвертирования форматов), хранения и совместной работы с текстовыми, графическими и видео-заметками.
Все приложения пакета офисного программного обеспечения должны поддерживать технологию управления правами доступа к документам и сообщениям электронной почты, совместимую с Active Directory.
В пакете офисного программного обеспечения должен присутствовать набор инструментов для управления корпоративной и личной электронной почтой;
В пакете офисного программного обеспечения должна присутствовать поддержка открытых форматов Open Office XML (без промежуточной конвертации) и OpenDocument (непосредственно или с помощью дополнительных программных модулей).
Пакет офисных приложений должен минимально включать: текстовый редактор, редактор таблиц, почтовый клиент, редактор презентаций, приложение для создания публикаций.
Возможность централизованной активации с использованием службы управления лицензиями.
Пакет офисного программного обеспечения должен включать в себя и позволять:
1. Автоматическое применение политик управления правами на доступ к данным и сообщениям электронной почты на основании их содержимого или получателей;
2. Получение данных при помощи PowerPivot (средства расширенной аналитической обработки данных электронных таблиц;
3. В пакете офисного программного обеспечения должна присутствовать поддержка открытых форматов Open Office XML (без промежуточной конвертации) и OpenDocument (непосредственно или с помощью дополнительных программных модулей).
4. Возможность программирования макросов на языке Visual Basic.
5. Поддерживаемые ОС (Windows XP, Windows Vista, Windows 7, Windows 8, Windows 8.1, Windows 10)
6. Возможность предварительного просмотра файлов, содержащихся в почтовых сообщениях пользователя;
7. Возможность подключаться к нескольким учетным записям Exchange одновременно;
8. Поддержка сенсорного ввода и распознавания данных;
9. Поддержка одновременного редактирования файла несколькими пользователями. Например, одновременно электронной таблицей может работать целая группа пользователей или один пользователь с разных компьютеров, при этом блокировка файла не происходит;
10. Переводчик, который позволяет навести указатель мыши на иностранное слово или фразу и просмотреть перевод на другой язык;
11. Поддержка математических формул.
12. Возможность синхронизировать записные книжки с помощью общих папок
13. Возможность внедрения аудио файлов любого формата без ограничения их размера
14. Редактирование видео/аудио контента
15. Показ слайдов одновременно для непосредственных и удаленных участников презентации в рамках учебного занятия, совещания или конференции
16. Приглашение нескольких зрителей для удаленного просмотра презентации в любое время
17. Возможность удаленного показа слайдов, позволяющая демонстрировать слайды через Интернет или сетевое соединение виртуальным и/или реальным зрителям. Примеры типичных сценариев широковещательной трансляции
18. Поддержка макросов
19. Возможность программирования в средах: API-интерфейс веб-служб, API-интерфейс REST, JavaScript
20. Срок действия лицензии: бессрочная.
</t>
  </si>
  <si>
    <t xml:space="preserve">Передача неисключительного права на использование лицензии на операционную систему для сервера Microsoft Windows Server Std 2019, 64-разрядная, включающая 10 клиентских лицензий (эквивалент не предусмотрен ввиду несовместимости товаров, на которых применяются другие товарные знаки, знаки обслуживания, и необходимости обеспечения взаимодействия товара с товарами, используемыми заказчиком)
 Требования к функциональным, техническим и эксплуатационным характеристикам программного обеспечения, являющегося объектом закупки:
1. ОС должна поддерживать многопроцессорные системы;
2. ОС должна обеспечивать функцию резервного копирования;
3. ОС должна обеспечивать возможность запуска и работы 64-битных приложений;
4. ОС должна взаимодействовать с СУБД MSSQLServer;
5. ОС должна обеспечивать совместимость с ActiveDirectory как сервера, так и клиента сети (в т.ч. авторизация, групповые политики, распределение прав доступа, хранение и репликация данных ActiveDirectory, инструментарий создания и назначения групповых политик);
6. ОС должна обеспечивать наличие функции диагностирования, восстановления при сбое загрузки системы;
7. ОС должна обеспечивать наличие функции создания точек восстановления системы;
8. ОС должна обеспечивать наличие встроенной функции предоставления удаленного управления системой;
9. Возможность подключения пользователей к домену, назначение прав пользователя, возможность быстрого переключения между пользователями;
10. Работать в домене Active Directory, быть полностью совместима с Active Directory и не иметь ограничений при использовании в сети;
11. Поддержку групповых политик (GPO), управление программным обеспечением с помощью групповых политик из Active Directory;
12. Поддержку контроля учетных записей User Account Control (UAC), которая требует явного разрешения пользователя при выполнении любого действия, требующего административных полномочий, вне зависимости от прав текущего аккаунта;
13. Наличие средств восстановления системы, встроенные средства диагностирования неполадок ПК, основных и периферийных устройств;
14. Возможность резервного копирования через сеть, репликации хранилища;
15. Возможность использования перемещаемых профилей пользователя;
16. Наличие поддержки нескольких мониторов, поддержки систем с не менее чем 4 Гб оперативной памяти, поддержка максимального объема памяти не менее 16Гб;
17. Возможность удаленного управления рабочим столом;
18. Срок действия лицензии: бессрочная.
</t>
  </si>
  <si>
    <t>Наименование услуги</t>
  </si>
  <si>
    <t>Характеристика услуги</t>
  </si>
  <si>
    <t>Ед.     измерения</t>
  </si>
  <si>
    <t xml:space="preserve">IV. Обоснование начальной (максимальной) цены муниципального контракта на оказание услуг по передаче неисключительных прав на использование лицензий для програмного обеспечения для нужд МБУ СШОР «Центр Югорского спорта».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</si>
</sst>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_-;\-* #,##0.00\ _₽_-;_-* &quot;-&quot;??\ _₽_-;_-@_-"/>
  </numFmts>
  <fonts count="19" x14ac:knownFonts="1">
    <font>
      <sz val="11"/>
      <color theme="1"/>
      <name val="Calibri"/>
      <family val="2"/>
      <charset val="204"/>
      <scheme val="minor"/>
    </font>
    <font>
      <sz val="10"/>
      <color theme="1"/>
      <name val="Times New Roman"/>
      <family val="1"/>
      <charset val="204"/>
    </font>
    <font>
      <sz val="12"/>
      <color indexed="8"/>
      <name val="Times New Roman"/>
      <family val="1"/>
      <charset val="204"/>
    </font>
    <font>
      <sz val="12"/>
      <color rgb="FF000000"/>
      <name val="Times New Roman"/>
      <family val="1"/>
      <charset val="204"/>
    </font>
    <font>
      <b/>
      <sz val="10"/>
      <color rgb="FF000000"/>
      <name val="Times New Roman"/>
      <family val="1"/>
      <charset val="204"/>
    </font>
    <font>
      <b/>
      <sz val="12"/>
      <color theme="1"/>
      <name val="Times New Roman"/>
      <family val="1"/>
      <charset val="204"/>
    </font>
    <font>
      <sz val="8"/>
      <color theme="1"/>
      <name val="Times New Roman"/>
      <family val="1"/>
      <charset val="204"/>
    </font>
    <font>
      <sz val="11"/>
      <color theme="1"/>
      <name val="Times New Roman"/>
      <family val="1"/>
      <charset val="204"/>
    </font>
    <font>
      <b/>
      <sz val="11"/>
      <color theme="1"/>
      <name val="Times New Roman"/>
      <family val="1"/>
      <charset val="204"/>
    </font>
    <font>
      <sz val="11"/>
      <color indexed="8"/>
      <name val="Times New Roman"/>
      <family val="1"/>
      <charset val="204"/>
    </font>
    <font>
      <sz val="10"/>
      <color rgb="FF000000"/>
      <name val="Times New Roman"/>
      <family val="1"/>
      <charset val="204"/>
    </font>
    <font>
      <sz val="11"/>
      <color rgb="FF000000"/>
      <name val="Times New Roman"/>
      <family val="1"/>
      <charset val="204"/>
    </font>
    <font>
      <b/>
      <sz val="10"/>
      <color theme="1"/>
      <name val="Times New Roman"/>
      <family val="1"/>
      <charset val="204"/>
    </font>
    <font>
      <sz val="11"/>
      <name val="Times New Roman"/>
      <family val="1"/>
      <charset val="204"/>
    </font>
    <font>
      <b/>
      <sz val="11"/>
      <name val="Times New Roman"/>
      <family val="1"/>
      <charset val="204"/>
    </font>
    <font>
      <sz val="12"/>
      <name val="Times New Roman"/>
      <family val="1"/>
      <charset val="204"/>
    </font>
    <font>
      <b/>
      <sz val="11"/>
      <color rgb="FF000000"/>
      <name val="Times New Roman"/>
      <family val="1"/>
      <charset val="204"/>
    </font>
    <font>
      <sz val="11"/>
      <color theme="1"/>
      <name val="Calibri"/>
      <family val="2"/>
      <charset val="204"/>
      <scheme val="minor"/>
    </font>
    <font>
      <b/>
      <sz val="11"/>
      <color theme="1"/>
      <name val="Calibri"/>
      <family val="2"/>
      <charset val="204"/>
      <scheme val="minor"/>
    </font>
  </fonts>
  <fills count="5">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FFFFFF"/>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s>
  <cellStyleXfs count="2">
    <xf numFmtId="0" fontId="0" fillId="0" borderId="0"/>
    <xf numFmtId="43" fontId="17" fillId="0" borderId="0" applyFont="0" applyFill="0" applyBorder="0" applyAlignment="0" applyProtection="0"/>
  </cellStyleXfs>
  <cellXfs count="89">
    <xf numFmtId="0" fontId="0" fillId="0" borderId="0" xfId="0"/>
    <xf numFmtId="0" fontId="7" fillId="0" borderId="0" xfId="0" applyFont="1"/>
    <xf numFmtId="0" fontId="9" fillId="0" borderId="0" xfId="0" applyFont="1" applyAlignment="1"/>
    <xf numFmtId="0" fontId="9" fillId="0" borderId="0" xfId="0" applyFont="1"/>
    <xf numFmtId="2" fontId="11" fillId="0" borderId="1" xfId="0" applyNumberFormat="1" applyFont="1" applyBorder="1" applyAlignment="1">
      <alignment horizontal="center" vertical="center"/>
    </xf>
    <xf numFmtId="0" fontId="3" fillId="0" borderId="0" xfId="0" applyFont="1" applyBorder="1" applyAlignment="1">
      <alignment horizontal="center" vertical="center" wrapText="1"/>
    </xf>
    <xf numFmtId="0" fontId="7" fillId="0" borderId="0" xfId="0" applyFont="1" applyBorder="1" applyAlignment="1">
      <alignment horizontal="left"/>
    </xf>
    <xf numFmtId="2" fontId="12" fillId="0" borderId="1" xfId="0" applyNumberFormat="1" applyFont="1" applyBorder="1" applyAlignment="1">
      <alignment horizontal="center"/>
    </xf>
    <xf numFmtId="0" fontId="2" fillId="0" borderId="0" xfId="0" applyFont="1" applyAlignment="1"/>
    <xf numFmtId="0" fontId="7" fillId="0" borderId="0" xfId="0" applyFont="1" applyAlignment="1"/>
    <xf numFmtId="0" fontId="10" fillId="2" borderId="1" xfId="0" applyFont="1" applyFill="1" applyBorder="1" applyAlignment="1">
      <alignment horizontal="center" vertical="top"/>
    </xf>
    <xf numFmtId="0" fontId="11" fillId="2" borderId="1" xfId="0" applyFont="1" applyFill="1" applyBorder="1" applyAlignment="1">
      <alignment vertical="top" wrapText="1"/>
    </xf>
    <xf numFmtId="0" fontId="11" fillId="2" borderId="1" xfId="0" applyFont="1" applyFill="1" applyBorder="1" applyAlignment="1">
      <alignment horizontal="center" vertical="top"/>
    </xf>
    <xf numFmtId="0" fontId="4" fillId="2" borderId="1" xfId="0" applyFont="1" applyFill="1" applyBorder="1" applyAlignment="1">
      <alignment horizontal="left" vertical="center"/>
    </xf>
    <xf numFmtId="0" fontId="3" fillId="0" borderId="0" xfId="0" applyFont="1" applyBorder="1" applyAlignment="1">
      <alignment horizontal="left" vertical="center" wrapText="1"/>
    </xf>
    <xf numFmtId="0" fontId="1" fillId="0" borderId="1" xfId="0" applyFont="1" applyBorder="1" applyAlignment="1">
      <alignment horizontal="center" vertical="center" wrapText="1"/>
    </xf>
    <xf numFmtId="0" fontId="5" fillId="0" borderId="0" xfId="0" applyFont="1" applyBorder="1" applyAlignment="1">
      <alignment horizontal="left" vertical="center"/>
    </xf>
    <xf numFmtId="0" fontId="0" fillId="0" borderId="0" xfId="0" applyAlignment="1">
      <alignment wrapText="1"/>
    </xf>
    <xf numFmtId="0" fontId="5" fillId="0" borderId="1" xfId="0" applyFont="1" applyBorder="1" applyAlignment="1">
      <alignment horizontal="left" vertical="center"/>
    </xf>
    <xf numFmtId="0" fontId="10" fillId="2" borderId="1" xfId="0" applyFont="1" applyFill="1" applyBorder="1" applyAlignment="1">
      <alignment vertical="top" wrapText="1"/>
    </xf>
    <xf numFmtId="2" fontId="11" fillId="2" borderId="1" xfId="0" applyNumberFormat="1" applyFont="1" applyFill="1" applyBorder="1" applyAlignment="1">
      <alignment horizontal="center" vertical="top"/>
    </xf>
    <xf numFmtId="2" fontId="13" fillId="2" borderId="1" xfId="0" applyNumberFormat="1" applyFont="1" applyFill="1" applyBorder="1" applyAlignment="1">
      <alignment horizontal="center" vertical="top"/>
    </xf>
    <xf numFmtId="0" fontId="0" fillId="2" borderId="0" xfId="0" applyFill="1"/>
    <xf numFmtId="0" fontId="12" fillId="2" borderId="0" xfId="0" applyFont="1" applyFill="1" applyAlignment="1"/>
    <xf numFmtId="0" fontId="7" fillId="2" borderId="0" xfId="0" applyFont="1" applyFill="1"/>
    <xf numFmtId="0" fontId="7" fillId="2" borderId="0" xfId="0" applyFont="1" applyFill="1" applyAlignment="1">
      <alignment wrapText="1"/>
    </xf>
    <xf numFmtId="0" fontId="0" fillId="2" borderId="0" xfId="0" applyFill="1" applyAlignment="1">
      <alignment wrapText="1"/>
    </xf>
    <xf numFmtId="43" fontId="12" fillId="2" borderId="1" xfId="1" applyNumberFormat="1" applyFont="1" applyFill="1" applyBorder="1" applyAlignment="1">
      <alignment horizontal="center"/>
    </xf>
    <xf numFmtId="0" fontId="4" fillId="2" borderId="6" xfId="0" applyFont="1" applyFill="1" applyBorder="1" applyAlignment="1">
      <alignment horizontal="left" vertical="center"/>
    </xf>
    <xf numFmtId="0" fontId="4" fillId="2" borderId="7" xfId="0" applyFont="1" applyFill="1" applyBorder="1" applyAlignment="1">
      <alignment horizontal="left" vertical="center"/>
    </xf>
    <xf numFmtId="0" fontId="4" fillId="2" borderId="2" xfId="0" applyFont="1" applyFill="1" applyBorder="1" applyAlignment="1">
      <alignment horizontal="left" vertical="center"/>
    </xf>
    <xf numFmtId="0" fontId="7" fillId="2" borderId="8" xfId="0" applyFont="1" applyFill="1" applyBorder="1" applyAlignment="1">
      <alignment horizontal="center"/>
    </xf>
    <xf numFmtId="0" fontId="2" fillId="2" borderId="0" xfId="0" applyFont="1" applyFill="1" applyAlignment="1">
      <alignment horizontal="left"/>
    </xf>
    <xf numFmtId="0" fontId="3" fillId="2" borderId="0" xfId="0" applyFont="1" applyFill="1" applyBorder="1" applyAlignment="1">
      <alignment horizontal="center" vertical="center" wrapText="1"/>
    </xf>
    <xf numFmtId="2" fontId="0" fillId="2" borderId="0" xfId="0" applyNumberFormat="1" applyFill="1"/>
    <xf numFmtId="0" fontId="15" fillId="2" borderId="0" xfId="0" applyFont="1" applyFill="1" applyBorder="1" applyAlignment="1">
      <alignment horizontal="left" vertical="center" wrapText="1"/>
    </xf>
    <xf numFmtId="0" fontId="8" fillId="2" borderId="0" xfId="0" applyFont="1" applyFill="1" applyAlignment="1">
      <alignment horizontal="center" wrapText="1"/>
    </xf>
    <xf numFmtId="0" fontId="5" fillId="2" borderId="3" xfId="0" applyFont="1" applyFill="1" applyBorder="1" applyAlignment="1">
      <alignment horizontal="left" vertical="center"/>
    </xf>
    <xf numFmtId="0" fontId="1" fillId="2" borderId="4" xfId="0" applyFont="1" applyFill="1" applyBorder="1" applyAlignment="1">
      <alignment horizontal="center" vertical="center" wrapText="1"/>
    </xf>
    <xf numFmtId="0" fontId="8" fillId="2" borderId="0" xfId="0" applyFont="1" applyFill="1" applyAlignment="1">
      <alignment horizontal="center"/>
    </xf>
    <xf numFmtId="0" fontId="4" fillId="2" borderId="5" xfId="0" applyFont="1" applyFill="1" applyBorder="1" applyAlignment="1">
      <alignment horizontal="left" vertical="center"/>
    </xf>
    <xf numFmtId="0" fontId="11" fillId="0" borderId="1" xfId="0" applyFont="1" applyBorder="1" applyAlignment="1">
      <alignment horizontal="justify" vertical="center" wrapText="1"/>
    </xf>
    <xf numFmtId="0" fontId="4" fillId="2" borderId="1" xfId="0" applyFont="1" applyFill="1" applyBorder="1" applyAlignment="1">
      <alignment horizontal="left" vertical="center" wrapText="1"/>
    </xf>
    <xf numFmtId="0" fontId="4" fillId="2" borderId="7" xfId="0" applyFont="1" applyFill="1" applyBorder="1" applyAlignment="1">
      <alignment horizontal="left" vertical="center" wrapText="1"/>
    </xf>
    <xf numFmtId="0" fontId="2" fillId="2" borderId="0" xfId="0" applyFont="1" applyFill="1" applyAlignment="1">
      <alignment horizontal="left" wrapText="1"/>
    </xf>
    <xf numFmtId="43" fontId="11" fillId="2" borderId="5" xfId="1" applyFont="1" applyFill="1" applyBorder="1" applyAlignment="1">
      <alignment horizontal="center" vertical="center"/>
    </xf>
    <xf numFmtId="0" fontId="5" fillId="2" borderId="3" xfId="0" applyFont="1" applyFill="1" applyBorder="1" applyAlignment="1">
      <alignment horizontal="left" vertical="center" wrapText="1"/>
    </xf>
    <xf numFmtId="0" fontId="7" fillId="2" borderId="8" xfId="0" applyFont="1" applyFill="1" applyBorder="1" applyAlignment="1">
      <alignment horizontal="center" wrapText="1"/>
    </xf>
    <xf numFmtId="0" fontId="4" fillId="2" borderId="10" xfId="0" applyFont="1" applyFill="1" applyBorder="1" applyAlignment="1">
      <alignment horizontal="left" vertical="center"/>
    </xf>
    <xf numFmtId="0" fontId="11" fillId="2" borderId="5" xfId="0" applyFont="1" applyFill="1" applyBorder="1" applyAlignment="1">
      <alignment vertical="top" wrapText="1"/>
    </xf>
    <xf numFmtId="0" fontId="8" fillId="2" borderId="0" xfId="0" applyFont="1" applyFill="1" applyAlignment="1">
      <alignment horizontal="center" wrapText="1"/>
    </xf>
    <xf numFmtId="0" fontId="1" fillId="0" borderId="4" xfId="0" applyFont="1" applyBorder="1" applyAlignment="1">
      <alignment horizontal="center" vertical="center" wrapText="1"/>
    </xf>
    <xf numFmtId="0" fontId="1" fillId="0" borderId="9" xfId="0" applyFont="1" applyBorder="1" applyAlignment="1">
      <alignment horizontal="center" vertical="center" wrapText="1"/>
    </xf>
    <xf numFmtId="0" fontId="7" fillId="0" borderId="4" xfId="0" applyFont="1" applyBorder="1" applyAlignment="1">
      <alignment horizontal="center" vertical="center" wrapText="1"/>
    </xf>
    <xf numFmtId="0" fontId="7" fillId="0" borderId="9" xfId="0" applyFont="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2" fillId="2" borderId="0" xfId="0" applyFont="1" applyFill="1" applyAlignment="1">
      <alignment horizontal="center" wrapText="1"/>
    </xf>
    <xf numFmtId="0" fontId="1" fillId="0" borderId="1" xfId="0" applyFont="1" applyBorder="1" applyAlignment="1">
      <alignment horizontal="center" vertical="center"/>
    </xf>
    <xf numFmtId="0" fontId="10" fillId="0" borderId="1" xfId="0" applyFont="1" applyBorder="1" applyAlignment="1">
      <alignment horizontal="center" vertical="center" wrapText="1"/>
    </xf>
    <xf numFmtId="43" fontId="11" fillId="2" borderId="4" xfId="1" applyFont="1" applyFill="1" applyBorder="1" applyAlignment="1">
      <alignment horizontal="center" vertical="center"/>
    </xf>
    <xf numFmtId="43" fontId="11" fillId="2" borderId="5" xfId="1" applyFont="1" applyFill="1" applyBorder="1" applyAlignment="1">
      <alignment horizontal="center" vertical="center"/>
    </xf>
    <xf numFmtId="0" fontId="11" fillId="4" borderId="4" xfId="0" applyFont="1" applyFill="1" applyBorder="1" applyAlignment="1">
      <alignment horizontal="left" vertical="top" wrapText="1"/>
    </xf>
    <xf numFmtId="0" fontId="11" fillId="4" borderId="9" xfId="0" applyFont="1" applyFill="1" applyBorder="1" applyAlignment="1">
      <alignment horizontal="left" vertical="top" wrapText="1"/>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43" fontId="11" fillId="2" borderId="1" xfId="1" applyFont="1" applyFill="1" applyBorder="1" applyAlignment="1">
      <alignment horizontal="center" vertical="center"/>
    </xf>
    <xf numFmtId="2" fontId="16" fillId="2" borderId="1" xfId="0" applyNumberFormat="1" applyFont="1" applyFill="1" applyBorder="1" applyAlignment="1">
      <alignment horizontal="center" vertical="center"/>
    </xf>
    <xf numFmtId="0" fontId="11" fillId="0" borderId="1" xfId="0" applyFont="1" applyBorder="1" applyAlignment="1">
      <alignment horizontal="center" vertical="center" wrapText="1"/>
    </xf>
    <xf numFmtId="0" fontId="11" fillId="0" borderId="4" xfId="0" applyFont="1" applyBorder="1" applyAlignment="1">
      <alignment horizontal="left" vertical="top" wrapText="1"/>
    </xf>
    <xf numFmtId="0" fontId="11" fillId="0" borderId="5" xfId="0" applyFont="1" applyBorder="1" applyAlignment="1">
      <alignment horizontal="left" vertical="top" wrapText="1"/>
    </xf>
    <xf numFmtId="0" fontId="15" fillId="2" borderId="0" xfId="0" applyFont="1" applyFill="1" applyBorder="1" applyAlignment="1">
      <alignment horizontal="left" vertical="center" wrapText="1"/>
    </xf>
    <xf numFmtId="2" fontId="18" fillId="2" borderId="1" xfId="0" applyNumberFormat="1" applyFont="1" applyFill="1" applyBorder="1" applyAlignment="1">
      <alignment horizontal="center" vertical="center"/>
    </xf>
    <xf numFmtId="0" fontId="11" fillId="4" borderId="5" xfId="0" applyFont="1" applyFill="1" applyBorder="1" applyAlignment="1">
      <alignment horizontal="left" vertical="top" wrapText="1"/>
    </xf>
    <xf numFmtId="2" fontId="16" fillId="2" borderId="4" xfId="0" applyNumberFormat="1" applyFont="1" applyFill="1" applyBorder="1" applyAlignment="1">
      <alignment horizontal="center" vertical="center"/>
    </xf>
    <xf numFmtId="2" fontId="16" fillId="2" borderId="5" xfId="0" applyNumberFormat="1" applyFont="1" applyFill="1" applyBorder="1" applyAlignment="1">
      <alignment horizontal="center" vertical="center"/>
    </xf>
    <xf numFmtId="0" fontId="3" fillId="0" borderId="0" xfId="0" applyFont="1" applyBorder="1" applyAlignment="1">
      <alignment horizontal="left" vertical="center" wrapText="1"/>
    </xf>
    <xf numFmtId="0" fontId="8" fillId="0" borderId="0" xfId="0" applyFont="1" applyAlignment="1">
      <alignment horizont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4" fillId="0" borderId="1" xfId="0" applyFont="1" applyBorder="1" applyAlignment="1">
      <alignment horizontal="left" vertical="center"/>
    </xf>
    <xf numFmtId="0" fontId="14" fillId="3" borderId="0" xfId="0" applyFont="1" applyFill="1" applyAlignment="1">
      <alignment horizontal="left" wrapText="1"/>
    </xf>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1"/>
  <sheetViews>
    <sheetView tabSelected="1" zoomScale="80" zoomScaleNormal="80" workbookViewId="0">
      <selection activeCell="C3" sqref="C3"/>
    </sheetView>
  </sheetViews>
  <sheetFormatPr defaultRowHeight="15" x14ac:dyDescent="0.25"/>
  <cols>
    <col min="1" max="1" width="14.140625" style="22" customWidth="1"/>
    <col min="2" max="2" width="14.85546875" style="26" customWidth="1"/>
    <col min="3" max="3" width="83.85546875" style="26" customWidth="1"/>
    <col min="4" max="4" width="7.140625" style="22" customWidth="1"/>
    <col min="5" max="5" width="7.42578125" style="22" customWidth="1"/>
    <col min="6" max="7" width="13.85546875" style="22" bestFit="1" customWidth="1"/>
    <col min="8" max="8" width="14.5703125" style="22" customWidth="1"/>
    <col min="9" max="9" width="11.5703125" style="22" customWidth="1"/>
    <col min="10" max="10" width="14.140625" style="22" customWidth="1"/>
    <col min="11" max="11" width="9.140625" style="22"/>
    <col min="12" max="12" width="10.28515625" style="22" bestFit="1" customWidth="1"/>
    <col min="13" max="16384" width="9.140625" style="22"/>
  </cols>
  <sheetData>
    <row r="1" spans="1:12" ht="30.75" customHeight="1" x14ac:dyDescent="0.25">
      <c r="A1" s="50" t="s">
        <v>46</v>
      </c>
      <c r="B1" s="50"/>
      <c r="C1" s="50"/>
      <c r="D1" s="50"/>
      <c r="E1" s="50"/>
      <c r="F1" s="50"/>
      <c r="G1" s="50"/>
      <c r="H1" s="50"/>
      <c r="I1" s="50"/>
      <c r="J1" s="50"/>
    </row>
    <row r="2" spans="1:12" s="23" customFormat="1" ht="26.25" customHeight="1" x14ac:dyDescent="0.2">
      <c r="A2" s="60" t="s">
        <v>30</v>
      </c>
      <c r="B2" s="60"/>
      <c r="C2" s="60"/>
      <c r="D2" s="60"/>
      <c r="E2" s="60"/>
      <c r="F2" s="60"/>
      <c r="G2" s="60"/>
      <c r="H2" s="60"/>
      <c r="I2" s="60"/>
      <c r="J2" s="60"/>
    </row>
    <row r="3" spans="1:12" ht="17.25" customHeight="1" x14ac:dyDescent="0.25">
      <c r="A3" s="39"/>
      <c r="B3" s="36"/>
      <c r="C3" s="39"/>
      <c r="D3" s="39"/>
      <c r="E3" s="39"/>
      <c r="F3" s="39"/>
      <c r="G3" s="39"/>
      <c r="H3" s="39"/>
      <c r="I3" s="39"/>
      <c r="J3" s="39"/>
    </row>
    <row r="4" spans="1:12" ht="15.75" x14ac:dyDescent="0.25">
      <c r="A4" s="37" t="s">
        <v>28</v>
      </c>
      <c r="B4" s="46"/>
      <c r="C4" s="37"/>
      <c r="D4" s="37"/>
      <c r="E4" s="37"/>
      <c r="F4" s="37"/>
      <c r="G4" s="37"/>
      <c r="H4" s="37"/>
      <c r="I4" s="37"/>
      <c r="J4" s="37"/>
    </row>
    <row r="5" spans="1:12" ht="19.5" customHeight="1" x14ac:dyDescent="0.25">
      <c r="A5" s="51" t="s">
        <v>37</v>
      </c>
      <c r="B5" s="53" t="s">
        <v>43</v>
      </c>
      <c r="C5" s="55" t="s">
        <v>44</v>
      </c>
      <c r="D5" s="55" t="s">
        <v>45</v>
      </c>
      <c r="E5" s="55" t="s">
        <v>1</v>
      </c>
      <c r="F5" s="57" t="s">
        <v>2</v>
      </c>
      <c r="G5" s="58"/>
      <c r="H5" s="59"/>
      <c r="I5" s="55" t="s">
        <v>6</v>
      </c>
      <c r="J5" s="55" t="s">
        <v>7</v>
      </c>
    </row>
    <row r="6" spans="1:12" ht="25.5" customHeight="1" x14ac:dyDescent="0.25">
      <c r="A6" s="52"/>
      <c r="B6" s="54"/>
      <c r="C6" s="56"/>
      <c r="D6" s="56"/>
      <c r="E6" s="56"/>
      <c r="F6" s="38" t="s">
        <v>3</v>
      </c>
      <c r="G6" s="38" t="s">
        <v>4</v>
      </c>
      <c r="H6" s="38" t="s">
        <v>5</v>
      </c>
      <c r="I6" s="56"/>
      <c r="J6" s="56"/>
    </row>
    <row r="7" spans="1:12" ht="147.75" customHeight="1" x14ac:dyDescent="0.25">
      <c r="A7" s="61" t="s">
        <v>38</v>
      </c>
      <c r="B7" s="62" t="s">
        <v>39</v>
      </c>
      <c r="C7" s="76" t="s">
        <v>42</v>
      </c>
      <c r="D7" s="75" t="s">
        <v>31</v>
      </c>
      <c r="E7" s="75">
        <v>1</v>
      </c>
      <c r="F7" s="73">
        <v>54155</v>
      </c>
      <c r="G7" s="73">
        <v>54162</v>
      </c>
      <c r="H7" s="73">
        <v>54200</v>
      </c>
      <c r="I7" s="74">
        <v>54172.33</v>
      </c>
      <c r="J7" s="74">
        <v>54172.33</v>
      </c>
      <c r="L7" s="34"/>
    </row>
    <row r="8" spans="1:12" ht="409.5" customHeight="1" x14ac:dyDescent="0.25">
      <c r="A8" s="61"/>
      <c r="B8" s="62"/>
      <c r="C8" s="77"/>
      <c r="D8" s="75"/>
      <c r="E8" s="75"/>
      <c r="F8" s="73"/>
      <c r="G8" s="73"/>
      <c r="H8" s="73"/>
      <c r="I8" s="74"/>
      <c r="J8" s="74"/>
      <c r="L8" s="34"/>
    </row>
    <row r="9" spans="1:12" ht="409.6" customHeight="1" x14ac:dyDescent="0.25">
      <c r="A9" s="61" t="s">
        <v>38</v>
      </c>
      <c r="B9" s="62" t="s">
        <v>39</v>
      </c>
      <c r="C9" s="65" t="s">
        <v>41</v>
      </c>
      <c r="D9" s="75" t="s">
        <v>31</v>
      </c>
      <c r="E9" s="75">
        <v>10</v>
      </c>
      <c r="F9" s="73">
        <v>23690</v>
      </c>
      <c r="G9" s="73">
        <v>23699</v>
      </c>
      <c r="H9" s="73">
        <v>23700</v>
      </c>
      <c r="I9" s="79">
        <v>23696.34</v>
      </c>
      <c r="J9" s="74">
        <v>236963.34</v>
      </c>
      <c r="K9" s="34"/>
      <c r="L9" s="34"/>
    </row>
    <row r="10" spans="1:12" ht="409.6" customHeight="1" x14ac:dyDescent="0.25">
      <c r="A10" s="61"/>
      <c r="B10" s="62"/>
      <c r="C10" s="66"/>
      <c r="D10" s="75"/>
      <c r="E10" s="75"/>
      <c r="F10" s="73"/>
      <c r="G10" s="73"/>
      <c r="H10" s="73"/>
      <c r="I10" s="79"/>
      <c r="J10" s="74"/>
      <c r="K10" s="34"/>
      <c r="L10" s="34"/>
    </row>
    <row r="11" spans="1:12" ht="155.25" customHeight="1" x14ac:dyDescent="0.25">
      <c r="A11" s="61"/>
      <c r="B11" s="62"/>
      <c r="C11" s="80"/>
      <c r="D11" s="75"/>
      <c r="E11" s="75"/>
      <c r="F11" s="73"/>
      <c r="G11" s="73"/>
      <c r="H11" s="73"/>
      <c r="I11" s="79"/>
      <c r="J11" s="74"/>
      <c r="K11" s="34"/>
      <c r="L11" s="34"/>
    </row>
    <row r="12" spans="1:12" ht="409.5" customHeight="1" x14ac:dyDescent="0.25">
      <c r="A12" s="67" t="s">
        <v>38</v>
      </c>
      <c r="B12" s="69" t="s">
        <v>39</v>
      </c>
      <c r="C12" s="65" t="s">
        <v>40</v>
      </c>
      <c r="D12" s="71" t="s">
        <v>31</v>
      </c>
      <c r="E12" s="71">
        <v>20</v>
      </c>
      <c r="F12" s="63">
        <v>14200</v>
      </c>
      <c r="G12" s="63">
        <v>14199</v>
      </c>
      <c r="H12" s="63">
        <v>14600</v>
      </c>
      <c r="I12" s="81">
        <f t="shared" ref="I12" si="0">(F12+G12+H12)/3</f>
        <v>14333</v>
      </c>
      <c r="J12" s="81">
        <v>286660</v>
      </c>
      <c r="L12" s="34"/>
    </row>
    <row r="13" spans="1:12" ht="184.5" customHeight="1" x14ac:dyDescent="0.25">
      <c r="A13" s="68"/>
      <c r="B13" s="70"/>
      <c r="C13" s="66"/>
      <c r="D13" s="72"/>
      <c r="E13" s="72"/>
      <c r="F13" s="64"/>
      <c r="G13" s="64"/>
      <c r="H13" s="64"/>
      <c r="I13" s="82"/>
      <c r="J13" s="82"/>
      <c r="L13" s="34"/>
    </row>
    <row r="14" spans="1:12" x14ac:dyDescent="0.25">
      <c r="A14" s="40" t="s">
        <v>12</v>
      </c>
      <c r="B14" s="42"/>
      <c r="C14" s="41"/>
      <c r="D14" s="48"/>
      <c r="E14" s="40"/>
      <c r="F14" s="40"/>
      <c r="G14" s="40"/>
      <c r="H14" s="40"/>
      <c r="I14" s="40"/>
      <c r="J14" s="45">
        <f>SUM(J7:J12)</f>
        <v>577795.66999999993</v>
      </c>
      <c r="L14" s="34"/>
    </row>
    <row r="15" spans="1:12" x14ac:dyDescent="0.25">
      <c r="A15" s="28" t="s">
        <v>15</v>
      </c>
      <c r="B15" s="43"/>
      <c r="C15" s="49"/>
      <c r="D15" s="29"/>
      <c r="E15" s="29"/>
      <c r="F15" s="29"/>
      <c r="G15" s="29"/>
      <c r="H15" s="29"/>
      <c r="I15" s="30"/>
      <c r="J15" s="27">
        <f>SUM(J14:J14)</f>
        <v>577795.66999999993</v>
      </c>
      <c r="L15" s="34"/>
    </row>
    <row r="16" spans="1:12" x14ac:dyDescent="0.25">
      <c r="A16" s="31"/>
      <c r="B16" s="47"/>
      <c r="C16" s="31"/>
      <c r="D16" s="31"/>
      <c r="E16" s="31"/>
      <c r="F16" s="31"/>
      <c r="G16" s="31"/>
      <c r="H16" s="31"/>
      <c r="I16" s="31"/>
    </row>
    <row r="17" spans="1:10" ht="15.75" customHeight="1" x14ac:dyDescent="0.25">
      <c r="A17" s="33">
        <v>1</v>
      </c>
      <c r="B17" s="78" t="s">
        <v>32</v>
      </c>
      <c r="C17" s="78"/>
      <c r="D17" s="35"/>
      <c r="E17" s="35"/>
      <c r="F17" s="35"/>
      <c r="G17" s="35"/>
      <c r="H17" s="35"/>
      <c r="I17" s="35"/>
    </row>
    <row r="18" spans="1:10" ht="15.75" customHeight="1" x14ac:dyDescent="0.25">
      <c r="A18" s="33">
        <v>2</v>
      </c>
      <c r="B18" s="78" t="s">
        <v>34</v>
      </c>
      <c r="C18" s="78"/>
      <c r="D18" s="35"/>
      <c r="E18" s="35"/>
      <c r="F18" s="35"/>
      <c r="G18" s="35"/>
      <c r="H18" s="35"/>
      <c r="I18" s="35"/>
      <c r="J18" s="35"/>
    </row>
    <row r="19" spans="1:10" ht="15.75" customHeight="1" x14ac:dyDescent="0.25">
      <c r="A19" s="33">
        <v>3</v>
      </c>
      <c r="B19" s="78" t="s">
        <v>33</v>
      </c>
      <c r="C19" s="78"/>
      <c r="D19" s="35"/>
      <c r="E19" s="35"/>
      <c r="F19" s="35"/>
      <c r="G19" s="35"/>
      <c r="H19" s="35"/>
      <c r="I19" s="35"/>
      <c r="J19" s="35"/>
    </row>
    <row r="20" spans="1:10" ht="15.75" x14ac:dyDescent="0.25">
      <c r="A20" s="33"/>
      <c r="B20" s="33"/>
      <c r="C20" s="35"/>
      <c r="D20" s="33"/>
      <c r="E20" s="33"/>
      <c r="F20" s="33"/>
      <c r="G20" s="33"/>
      <c r="H20" s="33"/>
      <c r="I20" s="33"/>
      <c r="J20" s="33"/>
    </row>
    <row r="21" spans="1:10" ht="15.75" x14ac:dyDescent="0.25">
      <c r="A21" s="32" t="s">
        <v>29</v>
      </c>
      <c r="B21" s="44"/>
      <c r="C21" s="35"/>
      <c r="D21" s="32"/>
      <c r="E21" s="32"/>
      <c r="F21" s="32"/>
      <c r="G21" s="32"/>
      <c r="H21" s="32"/>
      <c r="I21" s="32"/>
      <c r="J21" s="32"/>
    </row>
    <row r="22" spans="1:10" ht="15.75" x14ac:dyDescent="0.25">
      <c r="A22" s="32" t="s">
        <v>35</v>
      </c>
      <c r="B22" s="44"/>
      <c r="C22" s="33"/>
      <c r="D22" s="32"/>
      <c r="E22" s="32"/>
      <c r="F22" s="32"/>
      <c r="G22" s="32"/>
      <c r="H22" s="32"/>
      <c r="I22" s="32"/>
      <c r="J22" s="32"/>
    </row>
    <row r="23" spans="1:10" ht="15.75" x14ac:dyDescent="0.25">
      <c r="A23" s="32" t="s">
        <v>36</v>
      </c>
      <c r="B23" s="44"/>
      <c r="C23" s="44"/>
      <c r="D23" s="32"/>
      <c r="E23" s="32"/>
      <c r="F23" s="32"/>
      <c r="G23" s="32"/>
      <c r="H23" s="32"/>
      <c r="I23" s="32"/>
      <c r="J23" s="32"/>
    </row>
    <row r="24" spans="1:10" ht="15.75" x14ac:dyDescent="0.25">
      <c r="A24" s="24"/>
      <c r="B24" s="25"/>
      <c r="C24" s="44"/>
      <c r="D24" s="24"/>
      <c r="E24" s="24"/>
      <c r="F24" s="24"/>
      <c r="G24" s="24"/>
      <c r="H24" s="24"/>
      <c r="I24" s="24"/>
      <c r="J24" s="24"/>
    </row>
    <row r="25" spans="1:10" ht="15.75" x14ac:dyDescent="0.25">
      <c r="A25" s="24"/>
      <c r="B25" s="25"/>
      <c r="C25" s="44"/>
      <c r="D25" s="24"/>
      <c r="E25" s="24"/>
      <c r="F25" s="24"/>
      <c r="G25" s="24"/>
      <c r="H25" s="24"/>
      <c r="I25" s="24"/>
      <c r="J25" s="24"/>
    </row>
    <row r="26" spans="1:10" x14ac:dyDescent="0.25">
      <c r="A26" s="24"/>
      <c r="B26" s="25"/>
      <c r="C26" s="25"/>
      <c r="D26" s="24"/>
      <c r="E26" s="24"/>
      <c r="F26" s="24"/>
      <c r="G26" s="24"/>
      <c r="H26" s="24"/>
      <c r="I26" s="24"/>
      <c r="J26" s="24"/>
    </row>
    <row r="27" spans="1:10" x14ac:dyDescent="0.25">
      <c r="A27" s="24"/>
      <c r="B27" s="25"/>
      <c r="C27" s="25"/>
      <c r="D27" s="24"/>
      <c r="E27" s="24"/>
      <c r="F27" s="24"/>
      <c r="G27" s="24"/>
      <c r="H27" s="24"/>
      <c r="I27" s="24"/>
      <c r="J27" s="24"/>
    </row>
    <row r="28" spans="1:10" x14ac:dyDescent="0.25">
      <c r="A28" s="24"/>
      <c r="B28" s="25"/>
      <c r="C28" s="25"/>
      <c r="D28" s="24"/>
      <c r="E28" s="24"/>
      <c r="F28" s="24"/>
      <c r="G28" s="24"/>
      <c r="H28" s="24"/>
      <c r="I28" s="24"/>
      <c r="J28" s="24"/>
    </row>
    <row r="29" spans="1:10" x14ac:dyDescent="0.25">
      <c r="A29" s="24"/>
      <c r="B29" s="25"/>
      <c r="C29" s="25"/>
      <c r="D29" s="24"/>
      <c r="E29" s="24"/>
      <c r="F29" s="24"/>
      <c r="G29" s="24"/>
      <c r="H29" s="24"/>
      <c r="I29" s="24"/>
      <c r="J29" s="24"/>
    </row>
    <row r="30" spans="1:10" x14ac:dyDescent="0.25">
      <c r="C30" s="25"/>
    </row>
    <row r="31" spans="1:10" x14ac:dyDescent="0.25">
      <c r="C31" s="25"/>
    </row>
  </sheetData>
  <mergeCells count="43">
    <mergeCell ref="B17:C17"/>
    <mergeCell ref="B18:C18"/>
    <mergeCell ref="B19:C19"/>
    <mergeCell ref="I9:I11"/>
    <mergeCell ref="J9:J11"/>
    <mergeCell ref="C9:C11"/>
    <mergeCell ref="I12:I13"/>
    <mergeCell ref="J12:J13"/>
    <mergeCell ref="A7:A8"/>
    <mergeCell ref="C7:C8"/>
    <mergeCell ref="D7:D8"/>
    <mergeCell ref="E7:E8"/>
    <mergeCell ref="F7:F8"/>
    <mergeCell ref="B7:B8"/>
    <mergeCell ref="G7:G8"/>
    <mergeCell ref="H7:H8"/>
    <mergeCell ref="I7:I8"/>
    <mergeCell ref="J7:J8"/>
    <mergeCell ref="D9:D11"/>
    <mergeCell ref="E9:E11"/>
    <mergeCell ref="F9:F11"/>
    <mergeCell ref="G9:G11"/>
    <mergeCell ref="H9:H11"/>
    <mergeCell ref="A9:A11"/>
    <mergeCell ref="B9:B11"/>
    <mergeCell ref="F12:F13"/>
    <mergeCell ref="H12:H13"/>
    <mergeCell ref="G12:G13"/>
    <mergeCell ref="C12:C13"/>
    <mergeCell ref="A12:A13"/>
    <mergeCell ref="B12:B13"/>
    <mergeCell ref="D12:D13"/>
    <mergeCell ref="E12:E13"/>
    <mergeCell ref="A1:J1"/>
    <mergeCell ref="A5:A6"/>
    <mergeCell ref="B5:B6"/>
    <mergeCell ref="C5:C6"/>
    <mergeCell ref="D5:D6"/>
    <mergeCell ref="E5:E6"/>
    <mergeCell ref="I5:I6"/>
    <mergeCell ref="J5:J6"/>
    <mergeCell ref="F5:H5"/>
    <mergeCell ref="A2:J2"/>
  </mergeCells>
  <pageMargins left="0.19685039370078741" right="0.19685039370078741" top="0.19685039370078741" bottom="0.19685039370078741" header="0.31496062992125984" footer="0.31496062992125984"/>
  <pageSetup paperSize="9" scale="7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4"/>
  <sheetViews>
    <sheetView topLeftCell="A28" workbookViewId="0">
      <selection activeCell="N12" sqref="N12"/>
    </sheetView>
  </sheetViews>
  <sheetFormatPr defaultRowHeight="15" x14ac:dyDescent="0.25"/>
  <cols>
    <col min="1" max="1" width="6.28515625" customWidth="1"/>
    <col min="2" max="2" width="12.85546875" customWidth="1"/>
    <col min="3" max="3" width="43.85546875" customWidth="1"/>
    <col min="4" max="4" width="7.140625" customWidth="1"/>
    <col min="5" max="5" width="7.42578125" customWidth="1"/>
    <col min="10" max="10" width="0" hidden="1" customWidth="1"/>
    <col min="12" max="12" width="10.28515625" customWidth="1"/>
  </cols>
  <sheetData>
    <row r="1" spans="1:16" ht="30.75" customHeight="1" x14ac:dyDescent="0.25">
      <c r="A1" s="84" t="s">
        <v>17</v>
      </c>
      <c r="B1" s="84"/>
      <c r="C1" s="84"/>
      <c r="D1" s="84"/>
      <c r="E1" s="84"/>
      <c r="F1" s="84"/>
      <c r="G1" s="84"/>
      <c r="H1" s="84"/>
      <c r="I1" s="84"/>
      <c r="J1" s="84"/>
      <c r="K1" s="84"/>
      <c r="L1" s="84"/>
    </row>
    <row r="2" spans="1:16" ht="28.5" customHeight="1" x14ac:dyDescent="0.25">
      <c r="A2" s="88" t="s">
        <v>27</v>
      </c>
      <c r="B2" s="88"/>
      <c r="C2" s="88"/>
      <c r="D2" s="88"/>
      <c r="E2" s="88"/>
      <c r="F2" s="88"/>
      <c r="G2" s="88"/>
      <c r="H2" s="88"/>
      <c r="I2" s="88"/>
      <c r="J2" s="16"/>
      <c r="K2" s="16"/>
      <c r="L2" s="16"/>
    </row>
    <row r="3" spans="1:16" ht="25.5" customHeight="1" x14ac:dyDescent="0.25">
      <c r="A3" s="16" t="s">
        <v>26</v>
      </c>
      <c r="B3" s="16"/>
      <c r="C3" s="16"/>
      <c r="D3" s="16"/>
      <c r="E3" s="16"/>
      <c r="F3" s="16"/>
      <c r="G3" s="16"/>
      <c r="H3" s="16"/>
      <c r="I3" s="16"/>
      <c r="J3" s="16"/>
      <c r="K3" s="16"/>
      <c r="L3" s="16"/>
    </row>
    <row r="4" spans="1:16" ht="15.75" x14ac:dyDescent="0.25">
      <c r="A4" s="18"/>
      <c r="B4" s="18"/>
      <c r="C4" s="18"/>
      <c r="D4" s="18"/>
      <c r="E4" s="18"/>
      <c r="F4" s="18"/>
      <c r="G4" s="18"/>
      <c r="H4" s="18"/>
      <c r="I4" s="18"/>
      <c r="J4" s="18"/>
      <c r="K4" s="18"/>
      <c r="L4" s="18"/>
    </row>
    <row r="5" spans="1:16" ht="19.5" customHeight="1" x14ac:dyDescent="0.25">
      <c r="A5" s="85" t="s">
        <v>0</v>
      </c>
      <c r="B5" s="86" t="s">
        <v>9</v>
      </c>
      <c r="C5" s="86" t="s">
        <v>10</v>
      </c>
      <c r="D5" s="86" t="s">
        <v>11</v>
      </c>
      <c r="E5" s="86" t="s">
        <v>1</v>
      </c>
      <c r="F5" s="86" t="s">
        <v>2</v>
      </c>
      <c r="G5" s="86"/>
      <c r="H5" s="86"/>
      <c r="I5" s="86"/>
      <c r="J5" s="86"/>
      <c r="K5" s="86" t="s">
        <v>6</v>
      </c>
      <c r="L5" s="86" t="s">
        <v>7</v>
      </c>
    </row>
    <row r="6" spans="1:16" ht="25.5" customHeight="1" x14ac:dyDescent="0.25">
      <c r="A6" s="85"/>
      <c r="B6" s="86"/>
      <c r="C6" s="86"/>
      <c r="D6" s="86"/>
      <c r="E6" s="86"/>
      <c r="F6" s="15" t="s">
        <v>3</v>
      </c>
      <c r="G6" s="15" t="s">
        <v>4</v>
      </c>
      <c r="H6" s="15" t="s">
        <v>5</v>
      </c>
      <c r="I6" s="15" t="s">
        <v>13</v>
      </c>
      <c r="J6" s="15" t="s">
        <v>14</v>
      </c>
      <c r="K6" s="86"/>
      <c r="L6" s="86"/>
    </row>
    <row r="7" spans="1:16" ht="69" customHeight="1" x14ac:dyDescent="0.25">
      <c r="A7" s="10">
        <v>1</v>
      </c>
      <c r="B7" s="11" t="s">
        <v>16</v>
      </c>
      <c r="C7" s="19" t="s">
        <v>20</v>
      </c>
      <c r="D7" s="12" t="s">
        <v>18</v>
      </c>
      <c r="E7" s="12">
        <v>4200</v>
      </c>
      <c r="F7" s="20">
        <v>60</v>
      </c>
      <c r="G7" s="20">
        <v>57.25</v>
      </c>
      <c r="H7" s="20">
        <v>58.62</v>
      </c>
      <c r="I7" s="21">
        <v>44.13</v>
      </c>
      <c r="J7" s="20">
        <v>55</v>
      </c>
      <c r="K7" s="20">
        <f>(I7+H7+G7+F7)/4</f>
        <v>55</v>
      </c>
      <c r="L7" s="13"/>
      <c r="P7" s="17"/>
    </row>
    <row r="8" spans="1:16" x14ac:dyDescent="0.25">
      <c r="A8" s="87" t="s">
        <v>12</v>
      </c>
      <c r="B8" s="87"/>
      <c r="C8" s="87"/>
      <c r="D8" s="87"/>
      <c r="E8" s="87"/>
      <c r="F8" s="87"/>
      <c r="G8" s="87"/>
      <c r="H8" s="87"/>
      <c r="I8" s="87"/>
      <c r="J8" s="87"/>
      <c r="K8" s="87"/>
      <c r="L8" s="4">
        <f>K7*E7</f>
        <v>231000</v>
      </c>
    </row>
    <row r="9" spans="1:16" x14ac:dyDescent="0.25">
      <c r="A9" s="87" t="s">
        <v>15</v>
      </c>
      <c r="B9" s="87"/>
      <c r="C9" s="87"/>
      <c r="D9" s="87"/>
      <c r="E9" s="87"/>
      <c r="F9" s="87"/>
      <c r="G9" s="87"/>
      <c r="H9" s="87"/>
      <c r="I9" s="87"/>
      <c r="J9" s="87"/>
      <c r="K9" s="87"/>
      <c r="L9" s="7">
        <f>L8</f>
        <v>231000</v>
      </c>
    </row>
    <row r="10" spans="1:16" x14ac:dyDescent="0.25">
      <c r="A10" s="6"/>
      <c r="B10" s="6"/>
      <c r="C10" s="6"/>
      <c r="D10" s="6"/>
      <c r="E10" s="6"/>
      <c r="F10" s="6"/>
      <c r="G10" s="6"/>
      <c r="H10" s="6"/>
      <c r="I10" s="6"/>
      <c r="J10" s="6"/>
      <c r="K10" s="6"/>
      <c r="L10" s="6"/>
    </row>
    <row r="11" spans="1:16" ht="14.25" customHeight="1" x14ac:dyDescent="0.25">
      <c r="A11" s="5">
        <v>1</v>
      </c>
      <c r="B11" s="83" t="s">
        <v>21</v>
      </c>
      <c r="C11" s="83"/>
      <c r="D11" s="83"/>
      <c r="E11" s="83"/>
      <c r="F11" s="14"/>
      <c r="G11" s="14"/>
      <c r="H11" s="14"/>
      <c r="I11" s="14"/>
      <c r="J11" s="14"/>
      <c r="K11" s="14"/>
      <c r="L11" s="14"/>
    </row>
    <row r="12" spans="1:16" ht="14.25" customHeight="1" x14ac:dyDescent="0.25">
      <c r="A12" s="5">
        <v>2</v>
      </c>
      <c r="B12" s="83" t="s">
        <v>22</v>
      </c>
      <c r="C12" s="83"/>
      <c r="D12" s="83"/>
      <c r="E12" s="83"/>
      <c r="F12" s="14"/>
      <c r="G12" s="14"/>
      <c r="H12" s="14"/>
      <c r="I12" s="14"/>
      <c r="J12" s="14"/>
      <c r="K12" s="14"/>
      <c r="L12" s="14"/>
    </row>
    <row r="13" spans="1:16" ht="14.25" customHeight="1" x14ac:dyDescent="0.25">
      <c r="A13" s="5">
        <v>3</v>
      </c>
      <c r="B13" s="83" t="s">
        <v>23</v>
      </c>
      <c r="C13" s="83"/>
      <c r="D13" s="83"/>
      <c r="E13" s="83"/>
      <c r="F13" s="14"/>
      <c r="G13" s="14"/>
      <c r="H13" s="14"/>
      <c r="I13" s="14"/>
      <c r="J13" s="14"/>
      <c r="K13" s="14"/>
      <c r="L13" s="14"/>
    </row>
    <row r="14" spans="1:16" ht="14.25" customHeight="1" x14ac:dyDescent="0.25">
      <c r="A14" s="5">
        <v>4</v>
      </c>
      <c r="B14" s="83" t="s">
        <v>24</v>
      </c>
      <c r="C14" s="83"/>
      <c r="D14" s="83"/>
      <c r="E14" s="83"/>
      <c r="F14" s="14"/>
      <c r="G14" s="14"/>
      <c r="H14" s="14"/>
      <c r="I14" s="14"/>
      <c r="J14" s="14"/>
      <c r="K14" s="14"/>
      <c r="L14" s="14"/>
    </row>
    <row r="15" spans="1:16" ht="14.25" customHeight="1" x14ac:dyDescent="0.25">
      <c r="A15" s="5"/>
      <c r="B15" s="14"/>
      <c r="C15" s="14"/>
      <c r="D15" s="14"/>
      <c r="E15" s="14"/>
      <c r="F15" s="14"/>
      <c r="G15" s="14"/>
      <c r="H15" s="14"/>
      <c r="I15" s="14"/>
      <c r="J15" s="14"/>
      <c r="K15" s="14"/>
      <c r="L15" s="14"/>
    </row>
    <row r="16" spans="1:16" ht="15.75" x14ac:dyDescent="0.25">
      <c r="A16" s="8" t="s">
        <v>19</v>
      </c>
      <c r="B16" s="8"/>
      <c r="C16" s="9"/>
      <c r="D16" s="1"/>
      <c r="E16" s="1"/>
      <c r="F16" s="1"/>
      <c r="G16" s="1"/>
      <c r="H16" s="1"/>
      <c r="I16" s="1"/>
      <c r="J16" s="1"/>
      <c r="K16" s="1"/>
      <c r="L16" s="1"/>
    </row>
    <row r="17" spans="1:12" ht="15.75" x14ac:dyDescent="0.25">
      <c r="A17" s="8" t="s">
        <v>8</v>
      </c>
      <c r="B17" s="8"/>
      <c r="C17" s="8"/>
      <c r="D17" s="8"/>
      <c r="E17" s="8"/>
      <c r="F17" s="8"/>
      <c r="G17" s="8"/>
      <c r="H17" s="8"/>
      <c r="I17" s="8"/>
      <c r="J17" s="1"/>
      <c r="K17" s="1"/>
      <c r="L17" s="1"/>
    </row>
    <row r="18" spans="1:12" ht="15.75" x14ac:dyDescent="0.25">
      <c r="A18" s="8" t="s">
        <v>25</v>
      </c>
      <c r="B18" s="2"/>
      <c r="C18" s="2"/>
      <c r="D18" s="3"/>
      <c r="E18" s="3"/>
      <c r="F18" s="3"/>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sheetData>
  <mergeCells count="16">
    <mergeCell ref="B14:E14"/>
    <mergeCell ref="A1:L1"/>
    <mergeCell ref="A5:A6"/>
    <mergeCell ref="B5:B6"/>
    <mergeCell ref="C5:C6"/>
    <mergeCell ref="D5:D6"/>
    <mergeCell ref="E5:E6"/>
    <mergeCell ref="F5:J5"/>
    <mergeCell ref="K5:K6"/>
    <mergeCell ref="L5:L6"/>
    <mergeCell ref="A8:K8"/>
    <mergeCell ref="A9:K9"/>
    <mergeCell ref="B11:E11"/>
    <mergeCell ref="B12:E12"/>
    <mergeCell ref="B13:E13"/>
    <mergeCell ref="A2:I2"/>
  </mergeCells>
  <pageMargins left="0.70866141732283472" right="0.70866141732283472" top="0.74803149606299213" bottom="0.74803149606299213" header="0.31496062992125984" footer="0.31496062992125984"/>
  <pageSetup paperSize="9"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ПО</vt:lpstr>
      <vt:lpstr>Лист1</vt:lpstr>
      <vt:lpstr>ПО!Область_печати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Buh-yakorek</dc:creator>
  <cp:lastModifiedBy>Ivan</cp:lastModifiedBy>
  <cp:lastPrinted>2019-10-09T11:33:23Z</cp:lastPrinted>
  <dcterms:created xsi:type="dcterms:W3CDTF">2014-02-14T07:05:08Z</dcterms:created>
  <dcterms:modified xsi:type="dcterms:W3CDTF">2019-10-09T11:34:46Z</dcterms:modified>
</cp:coreProperties>
</file>