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240" yWindow="225" windowWidth="14805" windowHeight="7890" activeTab="2"/>
  </bookViews>
  <sheets>
    <sheet name="Титул" sheetId="1" r:id="rId1"/>
    <sheet name="Раздел I" sheetId="2" r:id="rId2"/>
    <sheet name="Раздел II" sheetId="4" r:id="rId3"/>
    <sheet name="Раздел III" sheetId="5" r:id="rId4"/>
    <sheet name="Раздел IV" sheetId="6" r:id="rId5"/>
    <sheet name="Раздел V" sheetId="8" r:id="rId6"/>
    <sheet name="Комментарии" sheetId="7" r:id="rId7"/>
    <sheet name="Список" sheetId="3" state="hidden" r:id="rId8"/>
  </sheets>
  <definedNames>
    <definedName name="Год">Список!$E$1:$E$14</definedName>
    <definedName name="Годы">Список!$B$1:$B$14</definedName>
    <definedName name="Дата">Список!$D$1:$D$57</definedName>
    <definedName name="_xlnm.Print_Titles" localSheetId="6">Комментарии!$4:$4</definedName>
    <definedName name="_xlnm.Print_Titles" localSheetId="1">'Раздел I'!$4:$5</definedName>
    <definedName name="_xlnm.Print_Titles" localSheetId="2">'Раздел II'!$4:$7</definedName>
    <definedName name="_xlnm.Print_Titles" localSheetId="3">'Раздел III'!$3:$6</definedName>
    <definedName name="_xlnm.Print_Titles" localSheetId="4">'Раздел IV'!$4:$8</definedName>
    <definedName name="_xlnm.Print_Titles" localSheetId="5">'Раздел V'!$4:$6</definedName>
    <definedName name="Месяцы">Список!$A$1:$A$4</definedName>
    <definedName name="МО">Список!$C$1:$C$22</definedName>
    <definedName name="Перечень">Список!$G$1:$G$2</definedName>
    <definedName name="Список">Список!$F$1:$F$2</definedName>
  </definedNames>
  <calcPr calcId="145621"/>
</workbook>
</file>

<file path=xl/calcChain.xml><?xml version="1.0" encoding="utf-8"?>
<calcChain xmlns="http://schemas.openxmlformats.org/spreadsheetml/2006/main">
  <c r="D51" i="5" l="1"/>
  <c r="D42" i="5"/>
  <c r="D33" i="5"/>
  <c r="D24" i="5"/>
  <c r="D50" i="5" l="1"/>
  <c r="D41" i="5"/>
  <c r="D23" i="5"/>
  <c r="D32" i="5"/>
  <c r="E45" i="4" l="1"/>
  <c r="C9" i="6" l="1"/>
  <c r="B9" i="6"/>
  <c r="D49" i="5"/>
  <c r="D48" i="5"/>
  <c r="D40" i="5"/>
  <c r="D39" i="5"/>
  <c r="D31" i="5"/>
  <c r="D30" i="5"/>
  <c r="D22" i="5"/>
  <c r="D21" i="5"/>
  <c r="E76" i="4" l="1"/>
  <c r="D76" i="4"/>
  <c r="D38" i="4"/>
  <c r="D31" i="4"/>
  <c r="E83" i="4" l="1"/>
  <c r="E82" i="4"/>
  <c r="E81" i="4"/>
  <c r="E80" i="4"/>
  <c r="E79" i="4"/>
  <c r="E78" i="4"/>
  <c r="E77" i="4"/>
  <c r="E75" i="4"/>
  <c r="E74" i="4"/>
  <c r="D82" i="4"/>
  <c r="D80" i="4"/>
  <c r="D78" i="4"/>
  <c r="D74" i="4"/>
  <c r="D69" i="4"/>
  <c r="D67" i="4"/>
  <c r="D65" i="4"/>
  <c r="D63" i="4"/>
  <c r="D61" i="4"/>
  <c r="E70" i="4"/>
  <c r="E69" i="4"/>
  <c r="E68" i="4"/>
  <c r="E67" i="4"/>
  <c r="E66" i="4"/>
  <c r="E65" i="4"/>
  <c r="E64" i="4"/>
  <c r="E63" i="4"/>
  <c r="E62" i="4"/>
  <c r="E61" i="4"/>
  <c r="B44" i="5" l="1"/>
  <c r="B51" i="5"/>
  <c r="B50" i="5"/>
  <c r="B49" i="5"/>
  <c r="B48" i="5"/>
  <c r="B47" i="5"/>
  <c r="B46" i="5"/>
  <c r="B45" i="5"/>
  <c r="B42" i="5"/>
  <c r="B41" i="5"/>
  <c r="B40" i="5"/>
  <c r="B39" i="5"/>
  <c r="B38" i="5"/>
  <c r="B37" i="5"/>
  <c r="B36" i="5"/>
  <c r="B35" i="5"/>
  <c r="B33" i="5"/>
  <c r="B32" i="5"/>
  <c r="B31" i="5"/>
  <c r="B30" i="5"/>
  <c r="B29" i="5"/>
  <c r="B28" i="5"/>
  <c r="B27" i="5"/>
  <c r="B26" i="5"/>
  <c r="B24" i="5"/>
  <c r="B23" i="5"/>
  <c r="B22" i="5"/>
  <c r="B21" i="5"/>
  <c r="B20" i="5"/>
  <c r="B19" i="5"/>
  <c r="B18" i="5"/>
  <c r="B17" i="5"/>
  <c r="B15" i="5"/>
  <c r="B14" i="5"/>
  <c r="B13" i="5"/>
  <c r="B12" i="5"/>
  <c r="B11" i="5"/>
  <c r="B10" i="5"/>
  <c r="B55" i="5" s="1"/>
  <c r="B9" i="5"/>
  <c r="B8" i="5"/>
  <c r="C60" i="5"/>
  <c r="D60" i="5"/>
  <c r="E60" i="5"/>
  <c r="F60" i="5"/>
  <c r="G60" i="5"/>
  <c r="H60" i="5"/>
  <c r="C59" i="5"/>
  <c r="D59" i="5"/>
  <c r="E59" i="5"/>
  <c r="F59" i="5"/>
  <c r="G59" i="5"/>
  <c r="H59" i="5"/>
  <c r="C58" i="5"/>
  <c r="D58" i="5"/>
  <c r="E58" i="5"/>
  <c r="F58" i="5"/>
  <c r="G58" i="5"/>
  <c r="H58" i="5"/>
  <c r="C57" i="5"/>
  <c r="D57" i="5"/>
  <c r="E57" i="5"/>
  <c r="F57" i="5"/>
  <c r="G57" i="5"/>
  <c r="H57" i="5"/>
  <c r="C56" i="5"/>
  <c r="D56" i="5"/>
  <c r="E56" i="5"/>
  <c r="F56" i="5"/>
  <c r="G56" i="5"/>
  <c r="H56" i="5"/>
  <c r="C55" i="5"/>
  <c r="D55" i="5"/>
  <c r="E55" i="5"/>
  <c r="F55" i="5"/>
  <c r="G55" i="5"/>
  <c r="H55" i="5"/>
  <c r="C54" i="5"/>
  <c r="D54" i="5"/>
  <c r="E54" i="5"/>
  <c r="F54" i="5"/>
  <c r="G54" i="5"/>
  <c r="H54" i="5"/>
  <c r="C53" i="5"/>
  <c r="D53" i="5"/>
  <c r="E53" i="5"/>
  <c r="F53" i="5"/>
  <c r="G53" i="5"/>
  <c r="H53" i="5"/>
  <c r="B53" i="5"/>
  <c r="B54" i="5" l="1"/>
  <c r="B56" i="5"/>
  <c r="B60" i="5"/>
  <c r="B59" i="5"/>
  <c r="B58" i="5"/>
  <c r="B57" i="5"/>
  <c r="E47" i="4"/>
  <c r="E105" i="4"/>
  <c r="E107" i="4"/>
  <c r="E73" i="4" l="1"/>
  <c r="E60" i="4"/>
  <c r="E58" i="4"/>
  <c r="E71" i="4"/>
  <c r="C10" i="6"/>
  <c r="C11" i="6"/>
  <c r="C12" i="6"/>
  <c r="C13" i="6"/>
  <c r="D14" i="6"/>
  <c r="E14" i="6"/>
  <c r="F14" i="6"/>
  <c r="G14" i="6"/>
  <c r="H14" i="6"/>
  <c r="I14" i="6"/>
  <c r="B10" i="6"/>
  <c r="B11" i="6"/>
  <c r="B12" i="6"/>
  <c r="B13" i="6"/>
  <c r="B14" i="6" l="1"/>
  <c r="C14" i="6"/>
  <c r="E85" i="4"/>
  <c r="D105" i="4" l="1"/>
  <c r="D45" i="4"/>
  <c r="D71" i="4" l="1"/>
  <c r="D58" i="4"/>
  <c r="E24" i="4"/>
  <c r="D24" i="4"/>
  <c r="D16" i="4"/>
  <c r="D8" i="4"/>
</calcChain>
</file>

<file path=xl/sharedStrings.xml><?xml version="1.0" encoding="utf-8"?>
<sst xmlns="http://schemas.openxmlformats.org/spreadsheetml/2006/main" count="795" uniqueCount="377">
  <si>
    <t>(наименование муниципального образования автономного округа)</t>
  </si>
  <si>
    <t>июля</t>
  </si>
  <si>
    <t>января</t>
  </si>
  <si>
    <t>апреля</t>
  </si>
  <si>
    <t>октября</t>
  </si>
  <si>
    <t>по состоянию на 1</t>
  </si>
  <si>
    <t>года</t>
  </si>
  <si>
    <t>город Ханты-Мансийск</t>
  </si>
  <si>
    <t>город Когалым</t>
  </si>
  <si>
    <t>город Лангепас</t>
  </si>
  <si>
    <t>город Мегион</t>
  </si>
  <si>
    <t>город Нефтеюганск</t>
  </si>
  <si>
    <t>город Нижневартовск</t>
  </si>
  <si>
    <t>город Нягань</t>
  </si>
  <si>
    <t>город Покачи</t>
  </si>
  <si>
    <t>город Пыть-Ях</t>
  </si>
  <si>
    <t>город Радужный</t>
  </si>
  <si>
    <t>город Сургут</t>
  </si>
  <si>
    <t>город Урай</t>
  </si>
  <si>
    <t>город Югорск</t>
  </si>
  <si>
    <t>Белоярский район</t>
  </si>
  <si>
    <t>Березовский район</t>
  </si>
  <si>
    <t>Кондинский район</t>
  </si>
  <si>
    <t>Нефтеюганский район</t>
  </si>
  <si>
    <t>Нижневартовский район</t>
  </si>
  <si>
    <t>Октябрьский район</t>
  </si>
  <si>
    <t>Советский район</t>
  </si>
  <si>
    <t>Сургутский район</t>
  </si>
  <si>
    <t>Ханты-Мансийский район</t>
  </si>
  <si>
    <t>№ п/п</t>
  </si>
  <si>
    <t>Мероприятие</t>
  </si>
  <si>
    <t>Результат</t>
  </si>
  <si>
    <t>Организационные мероприятия</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</si>
  <si>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</si>
  <si>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</si>
  <si>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</si>
  <si>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Оказание мер поддержки негосударственным (немуниципальным) поставщикам услуг (работ) в социальной сфере</t>
  </si>
  <si>
    <t>Имущественная поддержка</t>
  </si>
  <si>
    <t>Образовательная поддержка</t>
  </si>
  <si>
    <t>Информационно-консультационная поддержка</t>
  </si>
  <si>
    <t>организаций (коммерческих, некоммерческих) к предоставлению услуг (выполнению работ) в социальной сфере</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</si>
  <si>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</si>
  <si>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</si>
  <si>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</si>
  <si>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Ханты-Мансийского автономного округа – Югры</t>
  </si>
  <si>
    <t>Отчет муниципального образования</t>
  </si>
  <si>
    <t>Наименование целевого показателя</t>
  </si>
  <si>
    <t>Единицы измерения</t>
  </si>
  <si>
    <t>2017 год</t>
  </si>
  <si>
    <t>план</t>
  </si>
  <si>
    <t>в т.ч. в сферах:</t>
  </si>
  <si>
    <t>единиц</t>
  </si>
  <si>
    <t>х</t>
  </si>
  <si>
    <t>социальная защита населения</t>
  </si>
  <si>
    <t>культура</t>
  </si>
  <si>
    <t>здравоохранение</t>
  </si>
  <si>
    <t>физическая культура и спорт</t>
  </si>
  <si>
    <t>млн. рублей</t>
  </si>
  <si>
    <t>из них СОНКО</t>
  </si>
  <si>
    <t>процентов</t>
  </si>
  <si>
    <t>процентные пункты от максимальной ставки</t>
  </si>
  <si>
    <t>процент от полной стоимости</t>
  </si>
  <si>
    <t>развитие гражданского общества</t>
  </si>
  <si>
    <t>1.1</t>
  </si>
  <si>
    <t>1.2</t>
  </si>
  <si>
    <t>1.3</t>
  </si>
  <si>
    <t>1.4</t>
  </si>
  <si>
    <t>1.5</t>
  </si>
  <si>
    <t>2</t>
  </si>
  <si>
    <t>2.1</t>
  </si>
  <si>
    <t>2.2</t>
  </si>
  <si>
    <t>2.3</t>
  </si>
  <si>
    <t>2.4</t>
  </si>
  <si>
    <t>2.5</t>
  </si>
  <si>
    <t>3</t>
  </si>
  <si>
    <t>3.1</t>
  </si>
  <si>
    <t>3.2</t>
  </si>
  <si>
    <t>3.3</t>
  </si>
  <si>
    <t>3.4</t>
  </si>
  <si>
    <t>3.5</t>
  </si>
  <si>
    <t>4</t>
  </si>
  <si>
    <t>4.1</t>
  </si>
  <si>
    <t>4.2</t>
  </si>
  <si>
    <t>4.3</t>
  </si>
  <si>
    <t>4.4</t>
  </si>
  <si>
    <t>4.5</t>
  </si>
  <si>
    <t>5</t>
  </si>
  <si>
    <t>5.1</t>
  </si>
  <si>
    <t>5.2</t>
  </si>
  <si>
    <t>5.3</t>
  </si>
  <si>
    <t>5.4</t>
  </si>
  <si>
    <t>5.5</t>
  </si>
  <si>
    <t>6</t>
  </si>
  <si>
    <t>6.1</t>
  </si>
  <si>
    <t>6.2</t>
  </si>
  <si>
    <t>6.3</t>
  </si>
  <si>
    <t>6.4</t>
  </si>
  <si>
    <t>6.5</t>
  </si>
  <si>
    <t>7</t>
  </si>
  <si>
    <t>7.1</t>
  </si>
  <si>
    <t>7.2</t>
  </si>
  <si>
    <t>7.3</t>
  </si>
  <si>
    <t>7.4</t>
  </si>
  <si>
    <t>7.5</t>
  </si>
  <si>
    <t>8</t>
  </si>
  <si>
    <t>8.1</t>
  </si>
  <si>
    <t>8.2</t>
  </si>
  <si>
    <t>8.3</t>
  </si>
  <si>
    <t>8.4</t>
  </si>
  <si>
    <t>8.5</t>
  </si>
  <si>
    <t>9</t>
  </si>
  <si>
    <t>10</t>
  </si>
  <si>
    <t>11</t>
  </si>
  <si>
    <t>12</t>
  </si>
  <si>
    <t>13</t>
  </si>
  <si>
    <t>14</t>
  </si>
  <si>
    <t>I. Информация о выполнении мероприятий по поддержке доступа негосударственных (немуниципальных)</t>
  </si>
  <si>
    <t>Наличие утвержденной муниципальной программы развития и поддержки гражданского общества, некоммерческих организаций, в т.ч. СОНКО</t>
  </si>
  <si>
    <t>наименования мероприятий, направленных на поддержку деятельности негосударственных (немуниципальных) поставщиков</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</si>
  <si>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</si>
  <si>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ссылка на соответствующую страницу на сайте, где размещен перечень услуг (работ)</t>
  </si>
  <si>
    <t>9.1</t>
  </si>
  <si>
    <t>9.2</t>
  </si>
  <si>
    <t>9.3</t>
  </si>
  <si>
    <t>9.4</t>
  </si>
  <si>
    <t>9.5</t>
  </si>
  <si>
    <t>10.1</t>
  </si>
  <si>
    <t>10.2</t>
  </si>
  <si>
    <t>10.3</t>
  </si>
  <si>
    <t>10.4</t>
  </si>
  <si>
    <t>10.5</t>
  </si>
  <si>
    <t>11.1</t>
  </si>
  <si>
    <t>11.2</t>
  </si>
  <si>
    <t>11.3</t>
  </si>
  <si>
    <t>11.4</t>
  </si>
  <si>
    <t>11.5</t>
  </si>
  <si>
    <t>ссылка на соответствующую страницу на сайте, где размещен реестр поставщиков</t>
  </si>
  <si>
    <t>наименование ресурсного центра (организации, наделенной соответствующими функциями)</t>
  </si>
  <si>
    <t>ссылка на сайт ресурсного центра</t>
  </si>
  <si>
    <t>количество негосударственных (немуниципальных) организаций, получивших поддержку за отчетный период</t>
  </si>
  <si>
    <r>
      <t>виды оказываемой в ресурсном центре поддержки (</t>
    </r>
    <r>
      <rPr>
        <sz val="10"/>
        <color rgb="FF808080"/>
        <rFont val="Times New Roman"/>
        <family val="1"/>
        <charset val="204"/>
      </rPr>
      <t>финансовая, имущественная, правовая, образовательная, информационно-консультационная и др.</t>
    </r>
    <r>
      <rPr>
        <sz val="12"/>
        <color rgb="FF808080"/>
        <rFont val="Times New Roman"/>
        <family val="1"/>
        <charset val="204"/>
      </rPr>
      <t>)</t>
    </r>
  </si>
  <si>
    <t>15</t>
  </si>
  <si>
    <t>профессиональная переподготовка</t>
  </si>
  <si>
    <t>курсы повышения квалификации</t>
  </si>
  <si>
    <t>семинары</t>
  </si>
  <si>
    <t>другие образовательные мероприятия (указать какие)</t>
  </si>
  <si>
    <t>общее количество образовательных мероприятий, в т.ч.</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</si>
  <si>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СОНКО, к предоставлению услуг в социальной сфере</t>
  </si>
  <si>
    <t>организованных с участием исполнительных органов государственной власти автономного округа</t>
  </si>
  <si>
    <t>самостоятельно организованных муниципальным образованием</t>
  </si>
  <si>
    <t>Проведение на территории муниципального образования в отчетном периоде образовательных мероприятий по вопросам деятельности негосударственных (немуниципальных) поставщиков на рынках услуг (работ) социальной сферы:</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</si>
  <si>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</si>
  <si>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Методическая, консультационная помощь негосударственным (немуниципальным) организациям, в т.ч. СОНКО, оказывающим населению услуги (выполняющим работы) в социальной сфере, а также гражданским активистам</t>
  </si>
  <si>
    <t>факт на</t>
  </si>
  <si>
    <t>1</t>
  </si>
  <si>
    <t>Количество услуг (работ), которые потенциально возможно передать на исполнение негосударственным (немуниципальным) поставщикам, в т.ч. СОНКО*, всего</t>
  </si>
  <si>
    <t>II. Информация о достижении целевых показателей реализации мероприятий по поддержке доступа негосударственных</t>
  </si>
  <si>
    <t>Перечень муниципального имущества, свободного от прав третьих лиц и предназначенного для передачи во временное владение и (или) пользование СОНКО</t>
  </si>
  <si>
    <t>Площадь помещений муниципального имущества, свободного от прав третьих лиц и предназначенного для передачи во временное владение и (или) пользование СОНКО</t>
  </si>
  <si>
    <t>Площадь помещений, фактически предоставленных СОНКО</t>
  </si>
  <si>
    <t>(немуниципальных) организаций (коммерческих, некоммерческих) к предоставлению услуг (выполнению работ) в социальной сфере</t>
  </si>
  <si>
    <t>Количество услуг (работ), запланированных к передаче (переданных) на исполнение негосударственным (немуниципальным) поставщикам, в т.ч. СОНКО**, всего</t>
  </si>
  <si>
    <t>Формирование перечня услуг (работ), которые запланированы к передаче на исполнение негосударственным (немуниципальным) организациям, в т.ч. СОНКО, размещение его на официальном сайте органов местного самоуправления, в т.ч. в сферах:</t>
  </si>
  <si>
    <t>Размер предоставляемой льготы по земельному налогу для СОНКО</t>
  </si>
  <si>
    <t>Количество получателей поддержки, в т.ч. по видам:</t>
  </si>
  <si>
    <t>количество участников образовательных мероприятий с территории муниципального образования***:</t>
  </si>
  <si>
    <t>человек</t>
  </si>
  <si>
    <t>количество человек, получивших консультации по вопросам деятельности негосударственных (немуниципальных) поставщиков услуг в социальной сфере</t>
  </si>
  <si>
    <t>- организованных с участием исполнительных органов государственной власти автономного округа</t>
  </si>
  <si>
    <t>- самостоятельно организованных муниципальным образованием</t>
  </si>
  <si>
    <t>количество негосударственных (немуниципальных) поставщиков услуг (работ) в социальной сфере, которым предоставлена финансовая поддержка:</t>
  </si>
  <si>
    <t>- персонифицированное финансирование (сертификаты)</t>
  </si>
  <si>
    <t>***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</si>
  <si>
    <t>- предоставление грантов</t>
  </si>
  <si>
    <t>12.1</t>
  </si>
  <si>
    <t>12.2</t>
  </si>
  <si>
    <t>12.3</t>
  </si>
  <si>
    <t>12.4</t>
  </si>
  <si>
    <t>12.5</t>
  </si>
  <si>
    <t>Доля муниципальных учреждений социальной сферы, находящихся в ведении муниципальных образований, в которых действуют попечительские (общественные, наблюдательные) советы с участием в их работе заинтересованных СОНКО, в общем числе таких учреждений, в том числе по сферам:</t>
  </si>
  <si>
    <t>Дополнение муниципальных программ социальной сферы мероприятиями по поддержке деятельности негосударственных (немуниципальных) организаций, в т.ч. СОНКО, оказывающих услуги (выполняющих работы) в соответствующей сфере**:</t>
  </si>
  <si>
    <t>** финансовые средства на реализацию мероприятий указываются в сроке 6 раздела II Отчета</t>
  </si>
  <si>
    <t>всего</t>
  </si>
  <si>
    <t>из них:</t>
  </si>
  <si>
    <t>государственные (муниципальные)</t>
  </si>
  <si>
    <t>негосударственные (немуниципальные)</t>
  </si>
  <si>
    <t>общественные организации</t>
  </si>
  <si>
    <t>в том числе:</t>
  </si>
  <si>
    <t>Отчетная дата</t>
  </si>
  <si>
    <t>Социальная защита населения</t>
  </si>
  <si>
    <t>Культура</t>
  </si>
  <si>
    <t>Здравоохранение</t>
  </si>
  <si>
    <t>Физическая культура и спорт</t>
  </si>
  <si>
    <t>социально ориентированные некоммерческие организации</t>
  </si>
  <si>
    <t>малые предприятия</t>
  </si>
  <si>
    <t>индивидуальные предприниматели</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</si>
  <si>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СОНКО, в соответствующих сферах:</t>
  </si>
  <si>
    <t>Утверждение стоимости одной услуги (работы), которая может быть передана на исполнение негосударственным (немуниципальным) организациям, в т.ч. СОНКО, в соответствующих сферах:</t>
  </si>
  <si>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СОНКО, в соответствующих сферах***:</t>
  </si>
  <si>
    <t>*** информация о количестве поставщиков, состоящих в реестрах, отражается в разделе III Отчета</t>
  </si>
  <si>
    <t>Наименование сферы (отрасли)</t>
  </si>
  <si>
    <t>2018 год</t>
  </si>
  <si>
    <t>Социальная защита и социальное обслуживание</t>
  </si>
  <si>
    <t>ИТОГО</t>
  </si>
  <si>
    <t>план на</t>
  </si>
  <si>
    <t>2019 год</t>
  </si>
  <si>
    <t>2020 год</t>
  </si>
  <si>
    <t>2021 год</t>
  </si>
  <si>
    <t>2022 год</t>
  </si>
  <si>
    <t>2023 год</t>
  </si>
  <si>
    <t>2024 год</t>
  </si>
  <si>
    <t>2025 год</t>
  </si>
  <si>
    <t>2026 год</t>
  </si>
  <si>
    <t>2027 год</t>
  </si>
  <si>
    <t>2028 год</t>
  </si>
  <si>
    <t>2029 год</t>
  </si>
  <si>
    <t>2030 год</t>
  </si>
  <si>
    <t>в том числе через механизм:</t>
  </si>
  <si>
    <t>компенсации расходов за оказанные услуги (выполненные работы) (субсидии)</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</si>
  <si>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</si>
  <si>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</si>
  <si>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размещения муниципального заказа на оказание услуг (выполнение работ)</t>
  </si>
  <si>
    <t>персонифицированного финансирования (сертификаты)</t>
  </si>
  <si>
    <t>IV. Информация о механизмах передачи средств бюджета муниципального образования негосударственным</t>
  </si>
  <si>
    <t>(немуниципальным) поставщикам, в том числе СОНКО, на оказание услуг (выполнение работ) в социальной сфере</t>
  </si>
  <si>
    <t>Объем средств, запланированных к передаче (переданных) из бюджета муниципального образования негосударственным (немуниципальным) организациям для оказания услуг (выполнения работ), млн. рублей*</t>
  </si>
  <si>
    <t>* отражается объем средств из строки 6 раздела II Отчета</t>
  </si>
  <si>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СОНКО, для оказания услуг (выполнения работ) (</t>
    </r>
    <r>
      <rPr>
        <sz val="10"/>
        <color theme="1"/>
        <rFont val="Times New Roman"/>
        <family val="1"/>
        <charset val="204"/>
      </rPr>
      <t>услуги, отраженные в строке 3</t>
    </r>
    <r>
      <rPr>
        <sz val="12"/>
        <color theme="1"/>
        <rFont val="Times New Roman"/>
        <family val="1"/>
        <charset val="204"/>
      </rPr>
      <t>) всего</t>
    </r>
  </si>
  <si>
    <t>16</t>
  </si>
  <si>
    <t>Налоговая поддержка</t>
  </si>
  <si>
    <t>9.6</t>
  </si>
  <si>
    <t>Установление льготного налогообложения для СОНКО по земельному налогу</t>
  </si>
  <si>
    <t>наименование правового акта* об установлении льготного налогообложения</t>
  </si>
  <si>
    <t>дата правового акта</t>
  </si>
  <si>
    <t>номер правового акта</t>
  </si>
  <si>
    <t>количество СОНКО, которым предоставлена льгота по земельному налогу</t>
  </si>
  <si>
    <t>количество СОНКО, которым предоставлены помещения НА УСЛОВИЯХ ЛЬГОТНОЙ АРЕНДЫ</t>
  </si>
  <si>
    <t>количество СОНКО, которым предоставлены помещения НА БЕЗВОЗМЕЗДНОЙ ОСНОВЕ</t>
  </si>
  <si>
    <r>
      <t>Создание ресурсного центра поддержки СОНКО (</t>
    </r>
    <r>
      <rPr>
        <sz val="10"/>
        <rFont val="Times New Roman"/>
        <family val="1"/>
        <charset val="204"/>
      </rPr>
      <t>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sz val="12"/>
        <rFont val="Times New Roman"/>
        <family val="1"/>
        <charset val="204"/>
      </rPr>
      <t>)</t>
    </r>
  </si>
  <si>
    <r>
      <t>Объем средств, предусмотренный в бюджете муниципального образования для обеспечения предоставления услуг (работ) потенциально возможных к передаче на исполнение негосударственным (немуниципальным) поставщикам, в т.ч. СОНКО (</t>
    </r>
    <r>
      <rPr>
        <sz val="10"/>
        <color theme="1"/>
        <rFont val="Times New Roman"/>
        <family val="1"/>
        <charset val="204"/>
      </rPr>
      <t>общий объем средств, предусмотренный в бюджете муниципального образования для оказания услуг (строка 2) муниципальными и немуниципальными организациями</t>
    </r>
    <r>
      <rPr>
        <sz val="12"/>
        <color theme="1"/>
        <rFont val="Times New Roman"/>
        <family val="1"/>
        <charset val="204"/>
      </rPr>
      <t>), всего</t>
    </r>
  </si>
  <si>
    <t>III. Информация о количестве поставщиков, состоящих в отраслевых реестрах поставщиков услуг в социальной сфере</t>
  </si>
  <si>
    <t>образование (включая молодежную политику)</t>
  </si>
  <si>
    <t>Образование (включая молодежную политику)</t>
  </si>
  <si>
    <t>наименование правового акта* об установлении льготы для СОНКО</t>
  </si>
  <si>
    <t>Правовой акт муниципального образования об установлении для СОНКО льготы на предоставление в аренду муниципального имущества</t>
  </si>
  <si>
    <t>* с приложением копий правовых актов муниципальных образований</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</si>
  <si>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</si>
  <si>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</si>
  <si>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наименование правового акта* об утверждении перечня услуг (работ)</t>
  </si>
  <si>
    <t>наименование правового акта* об утверждении стандарта оказания услуги (выполнения работы)</t>
  </si>
  <si>
    <t>наименование правового акта* об утверждении стоимости услуги (работы)</t>
  </si>
  <si>
    <t>наименование правового акта* об утверждении порядка создания и ведения реестра поставщиков</t>
  </si>
  <si>
    <t>наименование правового акта* о создании ресурсного центра (наделении полномочиями ресурсного центра)</t>
  </si>
  <si>
    <t>** услуги (работы) из перечня услуг (работ), которые запланированы к передаче на исполнение негосударственным (немуниципальным) организациям, в т.ч. СОНКО, в соответствии с правовыми актами муниципального образования (приказами органов местного самоуправления) (строка 8 раздела I)</t>
  </si>
  <si>
    <t>* услуги (работы) (из общего количества услуг (работ), оказываемых (выполняемых) органами местного самоуправления и подведомственными организациями (строки 1)), по которым отсутствует законодательный запрет на передачу негосударственным (немуницпальным) поставщикам (включая услуги из постановления Правительства Российской Федерации от 27.10.2016 № 1096 "Об утверждении перечня общественно полезных услуг и критериев оценки качества их оказания")</t>
  </si>
  <si>
    <t>Раздел I</t>
  </si>
  <si>
    <t>Раздел II</t>
  </si>
  <si>
    <t>Раздел III</t>
  </si>
  <si>
    <t>Раздел IV</t>
  </si>
  <si>
    <t>Строка 6</t>
  </si>
  <si>
    <t>Примечание</t>
  </si>
  <si>
    <t>Комментарии к отчету</t>
  </si>
  <si>
    <t>Строка 8</t>
  </si>
  <si>
    <t>Строка 3</t>
  </si>
  <si>
    <t>Строка 9</t>
  </si>
  <si>
    <t>Строка 10</t>
  </si>
  <si>
    <t>Строка 11</t>
  </si>
  <si>
    <t>+</t>
  </si>
  <si>
    <t>Строка 13</t>
  </si>
  <si>
    <t>Строка 9.2</t>
  </si>
  <si>
    <t>Строка 9.3</t>
  </si>
  <si>
    <t>Строка 14</t>
  </si>
  <si>
    <t>Строка 9.4</t>
  </si>
  <si>
    <t>Строка 15</t>
  </si>
  <si>
    <t>Строка 9.5</t>
  </si>
  <si>
    <t>Строка 16</t>
  </si>
  <si>
    <t>Строка 9.6</t>
  </si>
  <si>
    <t>Строка 2</t>
  </si>
  <si>
    <t>(логические взаимоувязки разделов и строк)</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</si>
  <si>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</si>
  <si>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Число поставщиков услуг, включенных в реестры*, единиц</t>
  </si>
  <si>
    <t>* в реестры включаются поставщики услуг (работ), которые фактически переданы на исполнение негосударственным (немуниципальным) поставщикам услуг (работ)</t>
  </si>
  <si>
    <t>Строка 9.1</t>
  </si>
  <si>
    <t>Размер льготы СОНКО при предоставлении недвижимого имущества в аренду****</t>
  </si>
  <si>
    <t>**** в случае безвозмездного предоставления имущества СОНКО, размер льготы равен 100%</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</si>
  <si>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СОНКО, и фактического предоставления СОНКО муниципального имущества во владение и (или) пользование, указывается размер предоставляемой льготы и количество СОНКО, получивших имущественную поддержку</t>
  </si>
  <si>
    <t>В случае наличия в муниципальном образовании правового акта об установлении льготного налогообложения для СОНКО по земельному налогу, указывается размер льготы и количество СОНКО, которым предоставлена льгота</t>
  </si>
  <si>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</si>
  <si>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 в соответствии с Соглашением между Правительством Ханты-Мансийского автономного округа - Югры и органами местного самоуправления по внедрению в Ханты-Мансийском автономном округе - Югре стандарта развития конкуренции от 25.12.2015 № НК-Г-141с</t>
  </si>
  <si>
    <t>Объем грантов в форме субсидий, предоставленных из бюджета муниципального образования СОНКО на реализацию социально значимых программ и проектов (сумма финансовой поддержки, направленная на проведение конкурсов среди СОНКО)*****, всего</t>
  </si>
  <si>
    <t>***** отражаются средства, предоставленные СОНКО на реализацию проектов (дополнительно к средствам, переданным на оказание услуг (выполнение работ) по строке 6 раздела II Отчета)</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</si>
  <si>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6 раздела II) в разделе IV Отчета распределяется по механизмам передачи средств</t>
  </si>
  <si>
    <t>Раздел V</t>
  </si>
  <si>
    <t>V. Перечень услуг (работ), запланированных к передаче на</t>
  </si>
  <si>
    <t>Да</t>
  </si>
  <si>
    <t>Нет</t>
  </si>
  <si>
    <t>исполнение негосударственным (немуниципальным) поставщикам, в т.ч. СОНКО*</t>
  </si>
  <si>
    <t>* услуги (работы) из перечней, утвержденных правовыми актами муниципального образования (приказами органов местного самоуправления) (строка 8 раздела I, строка 3 раздела II)</t>
  </si>
  <si>
    <t>Наименование муниципальной услуги (работы)**</t>
  </si>
  <si>
    <t>** наименования услуг (работ) указываются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а также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t>
  </si>
  <si>
    <t>Региональный перечень</t>
  </si>
  <si>
    <t>Общероссийские перечни</t>
  </si>
  <si>
    <t>Отметка о передаче услуги (работы) на исполнение негосударственным (немуниципальным) поставщикам (да / нет) по состоянию на</t>
  </si>
  <si>
    <t>***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</si>
  <si>
    <t>****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(в ред. от 29.12.2017), сайт depfin.admhmao.ru, раздел Документы / Приказы Департамента</t>
  </si>
  <si>
    <t>В случае, если в муниципальном образовании организовано оказание консультационной помощи негосударственным (немуниципальным) организациям, в т.ч. СОНКО,  гражданским активистам по вопросам оказания услуг (выполнения работ) в социальной сфере, указывается количество представителей негосударственных (немуниципальных) организаций, получивших консультации</t>
  </si>
  <si>
    <t>Доля средств бюджета муниципального образования, выделяемых негосударственным (немуниципальным) организациям, в т.ч. СОНКО, в общем объеме средств бюджета муниципального образования, выделяемых на предоставление услуг (выполнение работ) в социальной сфере, потенциально возможных к передаче на исполнение негосударственным (немуниципальным) поставщикам (отношение строки 6 к строке 5), всего</t>
  </si>
  <si>
    <t>Количество муниципальных услуг (работ), оказываемых (выполняемых) органами местного самоуправления и подведомственными организациями, всего</t>
  </si>
  <si>
    <r>
      <t>Объем средств, предусмотренный в бюджете муниципального образования для обеспечения предоставления муниципальных и услуг (работ), оказываемых (выполняемых) органами местного самоуправления и подведомственными организациями (</t>
    </r>
    <r>
      <rPr>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</si>
  <si>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t>Доля средств бюджета муниципального образования, выделяемых негосударственным (немуниципальным) организациям, в т.ч. СОНКО,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(отношение строки 6 к строке 4), всего</t>
  </si>
  <si>
    <r>
      <t xml:space="preserve">Количество услуг (работ), запланированных к передаче (переданных) на исполнение негосударственным (немуниципальным) поставщикам (строка 3 раздела II Отчета), </t>
    </r>
    <r>
      <rPr>
        <u/>
        <sz val="12"/>
        <color theme="1"/>
        <rFont val="Times New Roman"/>
        <family val="1"/>
        <charset val="204"/>
      </rPr>
      <t>не может превышать</t>
    </r>
    <r>
      <rPr>
        <sz val="12"/>
        <color theme="1"/>
        <rFont val="Times New Roman"/>
        <family val="1"/>
        <charset val="204"/>
      </rPr>
      <t xml:space="preserve"> количество услуг (работ), которые потенциально возможно в долгосрочной перспективе передать на исполнение негосударственным (немуниципальным) поставщикам (строка 2 раздела II Отчета) поскольку первые отбираются из числа вторых и закрепляются правовыми актами муниципального образования для передачи на срок до 2020 года</t>
    </r>
  </si>
  <si>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</si>
  <si>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Уровень перечня, в который включена услуга (общероссийские перечни*** / региональный перечень****)</t>
  </si>
  <si>
    <t xml:space="preserve">Приказ начальника Управления образования "О формировании перечня (комплекса) услуг и работ,
которые могут быть переданы на исполнение 
немуниципальным организациям, в том числе 
социально ориентированным некоммерческим организациям,
в Управлении образования администрации города Югорска"
</t>
  </si>
  <si>
    <t>http://uo86.ru/p306aa1.html</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</si>
  <si>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</si>
  <si>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</si>
  <si>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</si>
  <si>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Организация и проведение официальных спортивных мероприятий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</si>
  <si>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</si>
  <si>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</si>
  <si>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Реализация основных общеобразовательных программ дошкольного образования</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</si>
  <si>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</si>
  <si>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Распоряжение администрации города Югорска  «Об утверждении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(в редакции от 29.12.2017 № 795)</t>
  </si>
  <si>
    <t>№ 367</t>
  </si>
  <si>
    <t>Долгодворова Татьяна Ивановна</t>
  </si>
  <si>
    <t>заместитель главы города Югорска</t>
  </si>
  <si>
    <t>контактные данные:</t>
  </si>
  <si>
    <t>телефон 8(34675)5-00-05</t>
  </si>
  <si>
    <t xml:space="preserve">адрес электронной почты: dolgodvorova@ugorsk.ru  </t>
  </si>
  <si>
    <t>"О внесении изменения в постановление администрации города Югорска от 09.09.2016 №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</si>
  <si>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от 29.12.2017</t>
  </si>
  <si>
    <t>№ 3356</t>
  </si>
  <si>
    <t xml:space="preserve"> Департамент экономического развития и проектного управления)</t>
  </si>
  <si>
    <t xml:space="preserve">   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(в редакции от 29.12.2017 № 3356)</t>
  </si>
  <si>
    <t>от 09.09.2016</t>
  </si>
  <si>
    <t>№ 2202</t>
  </si>
  <si>
    <t>Грудцына Ирина Викторовна</t>
  </si>
  <si>
    <t>директор Департамента экономического развития и проектного управления</t>
  </si>
  <si>
    <t>телефон 8 (34675) 5-00-40</t>
  </si>
  <si>
    <t>адрес электронной почты: econ@ugorsk.ru</t>
  </si>
  <si>
    <t>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</si>
  <si>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постановление администрации города Югорска  «О муниципальной программе «Развитие гражданского и информационного общества в городе Югорске на 2014 – 2020 годы», подпрограмма  «Поддержка социально ориентированной  деятельности некоммерческих организаций»</t>
  </si>
  <si>
    <t>от 31.10.2013</t>
  </si>
  <si>
    <t>№ 3280</t>
  </si>
  <si>
    <t>Гражданское общество</t>
  </si>
  <si>
    <t>http://adm.ugorsk.ru/nko/</t>
  </si>
  <si>
    <t xml:space="preserve">Постановление администрации города Югорска от 31.10.2013 № 3286 «О муниципальной программе города Югорска «Развитие образования города Югорска </t>
  </si>
  <si>
    <t>№ 3286</t>
  </si>
  <si>
    <t xml:space="preserve">Постановление администрации города Югорска от  «О внесении изменений в постановление администрации города Югорска от 31.10.2013 № 3286 «О муниципальной программе города Югорска «Развитие образования города Югорска </t>
  </si>
  <si>
    <t>№ 3212</t>
  </si>
  <si>
    <t>поддержка деятельности негосударственных организаций на:
-реализацию основных общеобразовательных программ;
 -финансовое обеспечение услуги присмотра  и ухода в частных организациях (сертификат дошкольника); 
-финансовое обеспечение затрат в связи с оказанием услуг при осуществлении образовательной деятельности по реализации основных образовательных программ дошкольного образования.</t>
  </si>
  <si>
    <t>Все имеющиеся свободные помещения переданы НКО по договорам безвозмездного пользования. Незакрепленное имущество, свободное от прав третьих лиц отсутствует.</t>
  </si>
  <si>
    <t>общероссийские перечни</t>
  </si>
  <si>
    <t>да</t>
  </si>
  <si>
    <t>нет</t>
  </si>
  <si>
    <t>Приложение  к исходящему</t>
  </si>
  <si>
    <t>http://adm.ugorsk.ru/regulatory/zakon/4187/</t>
  </si>
  <si>
    <t xml:space="preserve">http://adm.ugorsk.ru/regulatory/zakon/4187/  </t>
  </si>
  <si>
    <t>№ 60</t>
  </si>
  <si>
    <t>Сформирован единый перечень поставщиков услуг. Отраслевые муниципальные  правовые акты не утверждались .</t>
  </si>
  <si>
    <t>постановление администрации города Югорска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</si>
  <si>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 993</t>
  </si>
  <si>
    <t>Приказ начальника Управления образования "Об утверждении плана мероприятий по обеспечению доступа негосударственных организаций, в том числе социально ориентированных некоммерческих организаций, к предоставлению услуг в сфере «Образование»  на 2018 – 2020 годы"</t>
  </si>
  <si>
    <t>№ 46</t>
  </si>
  <si>
    <t xml:space="preserve">1. Совершенствование нормативной правовой базы по обеспечению доступа негосударственных организаций, в том числе социально ориентированных некоммерческих организаций к предоставлению услуг в социальной сфере.                                    2. Реализация механизмов поддержки негосударственных организаций, в том числе социально ориентированных некоммерческих организаций.                                                                 3. Меры, направленные на расширение участия негосударственного сектора экономики в оказании социальных услуг в приоритетных секторах социальной сферы. 
 4.  Информационно-методическое обеспечение. </t>
  </si>
  <si>
    <t>«О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t>
  </si>
  <si>
    <t>№ 305</t>
  </si>
  <si>
    <t xml:space="preserve">Постановление администрации города Югорска от 20.09.2016 №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(уточнен постановление от 18.09.2018  № 2560)
Сформирован единый перечень и размещен на официальном сайте:  </t>
  </si>
  <si>
    <t>http://adm.ugorsk.ru/documents/econ/reestr_ps.docx</t>
  </si>
  <si>
    <t>Городская педагогическая конференция педагогических работников города Югорска 2018 года (сентябрь 2018)</t>
  </si>
  <si>
    <t>1) межведомственная рабочая группа по разработке, утверждению и реализации непрерывных индивидуальных маршрутов комплексной реабилитации детей с ограниченными возможностями и молодых инвалидов, программ комплексного сопровождения людей с расстройством аутистического спектра и другими ментальными нарушениями
2) методическое объединение специалистов, предоставляющих услуги детям, людям с особенностями развития, организованное Советским реабилитационным центром для детей и подростков ограниченными возможностями по вопросам комплексного сопровождения людей с РАС и другими ментальными нарушениями</t>
  </si>
  <si>
    <t>за период январь - сентябрь:
В газете "Югорский вестник" -  7 публикаций о деятельности социальных предпринимателей, 19 публикаций о достижениях и деятельности некомерческих организации;
Телевидение "Норд", "Югорское ТВ"   - 14 сюжетов</t>
  </si>
  <si>
    <r>
      <t xml:space="preserve">   1) межведомственная рабочая группа по разработке, утверждению и реализации непрерывных индивидуальных маршрутов комплексной реабилитации детей с ограниченными возможностями и молодых инвалидов, программ комплексного сопровождения людей с расстройством аутистического спектра и другими ментальными нарушениями
2) методическое объединение специалистов, предоставляющих услуги детям, людям с особенностями развития, организованное Советским реабилитационным центром для детей и подростков ограниченными возможностями по вопросам комплексного сопровождения людей с РАС и другими ментальными нарушениями
Консультациипо вопросам финансовой поддержки  получили </t>
    </r>
    <r>
      <rPr>
        <sz val="12"/>
        <color rgb="FFFF0000"/>
        <rFont val="Times New Roman"/>
        <family val="1"/>
        <charset val="204"/>
      </rPr>
      <t>12</t>
    </r>
    <r>
      <rPr>
        <sz val="12"/>
        <rFont val="Times New Roman"/>
        <family val="1"/>
        <charset val="204"/>
      </rPr>
      <t xml:space="preserve"> социальных предпринимателей </t>
    </r>
  </si>
  <si>
    <t>Примечание:  на 01.07.2018 сформирован единый перечень потенциальных поставщиков услуг в социальной сфере в котором состоит 91 организаций (включая 9 общественных организаций относящихся к прочим видам деятельности социальной сферы) .</t>
  </si>
  <si>
    <t>Организация и проведение культурно-массовых мероприятий</t>
  </si>
  <si>
    <t>от 01.10.2018.№ 591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</si>
</sst>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sz val="11"/>
      <color theme="1"/>
      <name val="Times New Roman"/>
      <family val="1"/>
      <charset val="204"/>
    </font>
    <font>
      <sz val="12"/>
      <color theme="1"/>
      <name val="Times New Roman"/>
      <family val="1"/>
      <charset val="204"/>
    </font>
    <font>
      <sz val="16"/>
      <color theme="1"/>
      <name val="Times New Roman"/>
      <family val="1"/>
      <charset val="204"/>
    </font>
    <font>
      <sz val="18"/>
      <color theme="1"/>
      <name val="Times New Roman"/>
      <family val="1"/>
      <charset val="204"/>
    </font>
    <font>
      <sz val="10"/>
      <color theme="1"/>
      <name val="Times New Roman"/>
      <family val="1"/>
      <charset val="204"/>
    </font>
    <font>
      <sz val="9"/>
      <color theme="1"/>
      <name val="Times New Roman"/>
      <family val="1"/>
      <charset val="204"/>
    </font>
    <font>
      <sz val="14"/>
      <color theme="1"/>
      <name val="Times New Roman"/>
      <family val="1"/>
      <charset val="204"/>
    </font>
    <font>
      <b/>
      <sz val="12"/>
      <color theme="1"/>
      <name val="Times New Roman"/>
      <family val="1"/>
      <charset val="204"/>
    </font>
    <font>
      <sz val="12"/>
      <color rgb="FF808080"/>
      <name val="Times New Roman"/>
      <family val="1"/>
      <charset val="204"/>
    </font>
    <font>
      <sz val="12"/>
      <color rgb="FFFF0000"/>
      <name val="Times New Roman"/>
      <family val="1"/>
      <charset val="204"/>
    </font>
    <font>
      <b/>
      <sz val="12"/>
      <name val="Times New Roman"/>
      <family val="1"/>
      <charset val="204"/>
    </font>
    <font>
      <sz val="11"/>
      <name val="Times New Roman"/>
      <family val="1"/>
      <charset val="204"/>
    </font>
    <font>
      <sz val="12"/>
      <name val="Times New Roman"/>
      <family val="1"/>
      <charset val="204"/>
    </font>
    <font>
      <sz val="10"/>
      <name val="Times New Roman"/>
      <family val="1"/>
      <charset val="204"/>
    </font>
    <font>
      <sz val="10"/>
      <color rgb="FF808080"/>
      <name val="Times New Roman"/>
      <family val="1"/>
      <charset val="204"/>
    </font>
    <font>
      <sz val="13.5"/>
      <color theme="1"/>
      <name val="Times New Roman"/>
      <family val="1"/>
      <charset val="204"/>
    </font>
    <font>
      <sz val="13"/>
      <color theme="1"/>
      <name val="Times New Roman"/>
      <family val="1"/>
      <charset val="204"/>
    </font>
    <font>
      <sz val="11"/>
      <color rgb="FFFF0000"/>
      <name val="Times New Roman"/>
      <family val="1"/>
      <charset val="204"/>
    </font>
    <font>
      <sz val="13"/>
      <name val="Times New Roman"/>
      <family val="1"/>
      <charset val="204"/>
    </font>
    <font>
      <u/>
      <sz val="12"/>
      <color theme="1"/>
      <name val="Times New Roman"/>
      <family val="1"/>
      <charset val="204"/>
    </font>
    <font>
      <u/>
      <sz val="11"/>
      <color theme="10"/>
      <name val="Calibri"/>
      <family val="2"/>
      <scheme val="minor"/>
    </font>
    <font>
      <u/>
      <sz val="11"/>
      <color theme="10"/>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0" fontId="21" fillId="0" borderId="0" applyNumberFormat="0" applyFill="0" applyBorder="0" applyAlignment="0" applyProtection="0"/>
  </cellStyleXfs>
  <cellXfs count="251">
    <xf numFmtId="0" fontId="0" fillId="0" borderId="0" xfId="0"/>
    <xf numFmtId="0" fontId="1" fillId="0" borderId="0" xfId="0" applyFont="1"/>
    <xf numFmtId="0" fontId="3" fillId="0" borderId="0" xfId="0" applyFont="1"/>
    <xf numFmtId="0" fontId="4" fillId="0" borderId="0" xfId="0" applyFont="1"/>
    <xf numFmtId="0" fontId="7" fillId="0" borderId="0" xfId="0" applyFont="1"/>
    <xf numFmtId="0" fontId="4" fillId="0" borderId="0" xfId="0" applyFont="1" applyAlignment="1"/>
    <xf numFmtId="0" fontId="5" fillId="0" borderId="0" xfId="0" applyFont="1" applyBorder="1" applyAlignment="1">
      <alignment vertical="top"/>
    </xf>
    <xf numFmtId="0" fontId="7" fillId="0" borderId="0" xfId="0" applyFont="1" applyBorder="1"/>
    <xf numFmtId="0" fontId="7" fillId="0" borderId="0" xfId="0" applyFont="1" applyBorder="1" applyAlignment="1">
      <alignment vertical="center" wrapText="1"/>
    </xf>
    <xf numFmtId="0" fontId="7" fillId="0" borderId="0" xfId="0" applyFont="1" applyFill="1" applyBorder="1" applyAlignment="1">
      <alignment vertical="center" wrapText="1"/>
    </xf>
    <xf numFmtId="0" fontId="6" fillId="0" borderId="0" xfId="0" applyFont="1" applyBorder="1" applyAlignment="1">
      <alignment vertical="top"/>
    </xf>
    <xf numFmtId="0" fontId="4" fillId="0" borderId="0" xfId="0" applyFont="1" applyBorder="1" applyAlignment="1"/>
    <xf numFmtId="0" fontId="4" fillId="0" borderId="0" xfId="0" applyFont="1" applyBorder="1" applyAlignment="1">
      <alignment horizontal="right"/>
    </xf>
    <xf numFmtId="0" fontId="4" fillId="0" borderId="2" xfId="0" applyFont="1" applyBorder="1" applyAlignment="1">
      <alignment horizontal="center"/>
    </xf>
    <xf numFmtId="0" fontId="4" fillId="0" borderId="0" xfId="0" applyFont="1" applyAlignment="1">
      <alignment horizontal="left"/>
    </xf>
    <xf numFmtId="0" fontId="2" fillId="0" borderId="3" xfId="0" applyFont="1" applyBorder="1" applyAlignment="1">
      <alignment horizontal="center" vertical="center" wrapText="1"/>
    </xf>
    <xf numFmtId="0" fontId="8" fillId="0" borderId="8" xfId="0" applyFont="1" applyBorder="1" applyAlignment="1">
      <alignment vertical="center" wrapText="1"/>
    </xf>
    <xf numFmtId="0" fontId="2" fillId="0" borderId="3" xfId="0" applyFont="1" applyBorder="1" applyAlignment="1">
      <alignment horizontal="left" vertical="top" wrapText="1"/>
    </xf>
    <xf numFmtId="0" fontId="9" fillId="0" borderId="3" xfId="0" applyFont="1" applyBorder="1" applyAlignment="1">
      <alignment horizontal="left" vertical="top" wrapText="1"/>
    </xf>
    <xf numFmtId="49" fontId="2" fillId="0" borderId="3"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2" fillId="0" borderId="3" xfId="0" applyFont="1" applyBorder="1" applyAlignment="1">
      <alignment horizontal="left" vertical="top" wrapText="1" indent="2"/>
    </xf>
    <xf numFmtId="0" fontId="10" fillId="0" borderId="3" xfId="0" applyFont="1" applyBorder="1" applyAlignment="1">
      <alignment horizontal="left" vertical="top" wrapText="1"/>
    </xf>
    <xf numFmtId="0" fontId="12" fillId="0" borderId="0" xfId="0" applyFont="1"/>
    <xf numFmtId="0" fontId="2" fillId="0" borderId="6" xfId="0" applyFont="1" applyBorder="1" applyAlignment="1">
      <alignment horizontal="center" vertical="center" wrapText="1"/>
    </xf>
    <xf numFmtId="0" fontId="11" fillId="0" borderId="8" xfId="0" applyFont="1" applyBorder="1" applyAlignment="1">
      <alignment vertical="center"/>
    </xf>
    <xf numFmtId="0" fontId="11" fillId="0" borderId="5" xfId="0" applyFont="1" applyBorder="1" applyAlignment="1">
      <alignment vertical="center"/>
    </xf>
    <xf numFmtId="0" fontId="8" fillId="0" borderId="12" xfId="0" applyFont="1" applyBorder="1" applyAlignment="1">
      <alignment vertical="center" wrapText="1"/>
    </xf>
    <xf numFmtId="0" fontId="13" fillId="0" borderId="3" xfId="0" applyFont="1" applyBorder="1" applyAlignment="1">
      <alignment horizontal="left" vertical="top" wrapText="1"/>
    </xf>
    <xf numFmtId="49" fontId="2" fillId="0" borderId="6" xfId="0" applyNumberFormat="1" applyFont="1" applyBorder="1" applyAlignment="1">
      <alignment horizontal="center" vertical="center" wrapText="1"/>
    </xf>
    <xf numFmtId="49" fontId="8" fillId="0" borderId="4" xfId="0" applyNumberFormat="1" applyFont="1" applyBorder="1" applyAlignment="1">
      <alignment horizontal="left" vertical="center"/>
    </xf>
    <xf numFmtId="49" fontId="2" fillId="0" borderId="6" xfId="0" applyNumberFormat="1" applyFont="1" applyBorder="1" applyAlignment="1">
      <alignment horizontal="center" vertical="top" wrapText="1"/>
    </xf>
    <xf numFmtId="49" fontId="11" fillId="0" borderId="4" xfId="0" applyNumberFormat="1" applyFont="1" applyBorder="1" applyAlignment="1">
      <alignment horizontal="left" vertical="center"/>
    </xf>
    <xf numFmtId="49" fontId="1" fillId="0" borderId="0" xfId="0" applyNumberFormat="1" applyFont="1"/>
    <xf numFmtId="49" fontId="13" fillId="0" borderId="3" xfId="0" applyNumberFormat="1" applyFont="1" applyBorder="1" applyAlignment="1">
      <alignment horizontal="center" vertical="top" wrapText="1"/>
    </xf>
    <xf numFmtId="0" fontId="13" fillId="0" borderId="6" xfId="0" applyFont="1" applyBorder="1" applyAlignment="1">
      <alignment horizontal="left" vertical="top" wrapText="1"/>
    </xf>
    <xf numFmtId="49" fontId="13" fillId="0" borderId="6" xfId="0" applyNumberFormat="1" applyFont="1" applyBorder="1" applyAlignment="1">
      <alignment horizontal="center" vertical="top" wrapText="1"/>
    </xf>
    <xf numFmtId="0" fontId="9" fillId="0" borderId="3" xfId="0" applyFont="1" applyBorder="1" applyAlignment="1">
      <alignment horizontal="left" vertical="top" wrapText="1" indent="2"/>
    </xf>
    <xf numFmtId="0" fontId="7" fillId="0" borderId="0" xfId="0" applyFont="1" applyAlignment="1">
      <alignment horizontal="left"/>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49" fontId="2" fillId="0" borderId="3" xfId="0" applyNumberFormat="1" applyFont="1" applyBorder="1" applyAlignment="1">
      <alignment horizontal="center" vertical="top" wrapText="1"/>
    </xf>
    <xf numFmtId="0" fontId="2" fillId="0" borderId="3" xfId="0" applyFont="1" applyBorder="1" applyAlignment="1">
      <alignment horizontal="center" vertical="center" wrapText="1"/>
    </xf>
    <xf numFmtId="14" fontId="2" fillId="0" borderId="7"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3" xfId="0" applyNumberFormat="1"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6" fillId="0" borderId="0" xfId="0" applyFont="1"/>
    <xf numFmtId="164" fontId="13" fillId="0" borderId="3" xfId="0" applyNumberFormat="1" applyFont="1" applyBorder="1" applyAlignment="1">
      <alignment horizontal="center" vertical="center" wrapText="1"/>
    </xf>
    <xf numFmtId="164" fontId="2" fillId="0"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49" fontId="2" fillId="0" borderId="3" xfId="0" applyNumberFormat="1" applyFont="1" applyFill="1" applyBorder="1" applyAlignment="1">
      <alignment horizontal="center" vertical="top" wrapText="1"/>
    </xf>
    <xf numFmtId="0" fontId="2" fillId="0" borderId="3" xfId="0" applyFont="1" applyFill="1" applyBorder="1" applyAlignment="1">
      <alignment horizontal="left" vertical="top" wrapText="1"/>
    </xf>
    <xf numFmtId="0" fontId="2" fillId="0" borderId="3"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13" fillId="0" borderId="6" xfId="0" applyFont="1" applyFill="1" applyBorder="1" applyAlignment="1">
      <alignment horizontal="left" vertical="top" wrapText="1" indent="1"/>
    </xf>
    <xf numFmtId="49" fontId="13" fillId="0" borderId="4" xfId="0" applyNumberFormat="1" applyFont="1" applyFill="1" applyBorder="1" applyAlignment="1">
      <alignment horizontal="left" vertical="top" wrapText="1" indent="2"/>
    </xf>
    <xf numFmtId="0" fontId="13" fillId="0" borderId="3" xfId="0" applyFont="1" applyFill="1" applyBorder="1" applyAlignment="1">
      <alignment horizontal="left" vertical="top" wrapText="1" indent="1"/>
    </xf>
    <xf numFmtId="49" fontId="13" fillId="0" borderId="3" xfId="0" applyNumberFormat="1" applyFont="1" applyFill="1" applyBorder="1" applyAlignment="1">
      <alignment horizontal="left" vertical="top" wrapText="1" indent="2"/>
    </xf>
    <xf numFmtId="0" fontId="18" fillId="0" borderId="0" xfId="0" applyFont="1"/>
    <xf numFmtId="0" fontId="13" fillId="0" borderId="3" xfId="0" applyFont="1" applyBorder="1" applyAlignment="1">
      <alignment horizontal="center" vertical="center" wrapText="1"/>
    </xf>
    <xf numFmtId="3" fontId="13" fillId="0" borderId="3" xfId="0" applyNumberFormat="1" applyFont="1" applyBorder="1" applyAlignment="1">
      <alignment horizontal="center" vertical="center" wrapText="1"/>
    </xf>
    <xf numFmtId="0" fontId="2" fillId="0" borderId="0" xfId="0" applyFont="1"/>
    <xf numFmtId="49" fontId="2" fillId="0" borderId="0" xfId="0" applyNumberFormat="1" applyFont="1" applyAlignment="1">
      <alignment horizontal="left" vertical="top"/>
    </xf>
    <xf numFmtId="49" fontId="2" fillId="0" borderId="0" xfId="0" applyNumberFormat="1" applyFont="1" applyFill="1" applyAlignment="1">
      <alignment horizontal="left" vertical="top"/>
    </xf>
    <xf numFmtId="14"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164" fontId="13" fillId="0" borderId="3" xfId="0" applyNumberFormat="1" applyFont="1" applyFill="1" applyBorder="1" applyAlignment="1">
      <alignment horizontal="right" vertical="center"/>
    </xf>
    <xf numFmtId="164" fontId="13" fillId="2" borderId="3" xfId="0" applyNumberFormat="1" applyFont="1" applyFill="1" applyBorder="1" applyAlignment="1">
      <alignment horizontal="right" vertical="center"/>
    </xf>
    <xf numFmtId="0" fontId="11" fillId="2" borderId="3" xfId="0" applyFont="1" applyFill="1" applyBorder="1" applyAlignment="1">
      <alignment horizontal="left" vertical="center" wrapText="1"/>
    </xf>
    <xf numFmtId="0" fontId="13" fillId="2" borderId="3" xfId="0" applyFont="1" applyFill="1" applyBorder="1" applyAlignment="1">
      <alignment vertical="top" wrapText="1"/>
    </xf>
    <xf numFmtId="164" fontId="13" fillId="0" borderId="3" xfId="0" applyNumberFormat="1" applyFont="1" applyFill="1" applyBorder="1" applyAlignment="1">
      <alignment horizontal="right" vertical="center" wrapText="1"/>
    </xf>
    <xf numFmtId="164" fontId="11" fillId="0" borderId="3" xfId="0" applyNumberFormat="1" applyFont="1" applyFill="1" applyBorder="1" applyAlignment="1">
      <alignment horizontal="right" vertical="center" wrapText="1"/>
    </xf>
    <xf numFmtId="49" fontId="2" fillId="0" borderId="3" xfId="0" applyNumberFormat="1" applyFont="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14" fontId="7" fillId="0" borderId="0" xfId="0" applyNumberFormat="1" applyFont="1" applyAlignment="1">
      <alignment horizontal="left"/>
    </xf>
    <xf numFmtId="0" fontId="13" fillId="0" borderId="0" xfId="0" applyFont="1"/>
    <xf numFmtId="0" fontId="13" fillId="0" borderId="3" xfId="0" applyFont="1" applyFill="1" applyBorder="1" applyAlignment="1">
      <alignment horizontal="left" vertical="top" wrapText="1"/>
    </xf>
    <xf numFmtId="0" fontId="9" fillId="0" borderId="3" xfId="0" applyFont="1" applyFill="1" applyBorder="1" applyAlignment="1">
      <alignment horizontal="left" vertical="top" wrapText="1"/>
    </xf>
    <xf numFmtId="0" fontId="1" fillId="0" borderId="0" xfId="0" applyFont="1" applyFill="1"/>
    <xf numFmtId="0" fontId="5" fillId="0" borderId="3" xfId="0" applyFont="1" applyFill="1" applyBorder="1" applyAlignment="1">
      <alignment horizontal="center" vertical="center" wrapText="1"/>
    </xf>
    <xf numFmtId="0" fontId="2" fillId="0" borderId="0" xfId="0" applyFont="1" applyAlignment="1">
      <alignment horizontal="right" vertical="center"/>
    </xf>
    <xf numFmtId="49" fontId="12" fillId="0" borderId="0" xfId="0" applyNumberFormat="1" applyFont="1" applyAlignment="1">
      <alignment horizontal="left" vertical="top"/>
    </xf>
    <xf numFmtId="49" fontId="1" fillId="0" borderId="0" xfId="0" applyNumberFormat="1" applyFont="1" applyAlignment="1">
      <alignment horizontal="left" vertical="top"/>
    </xf>
    <xf numFmtId="14" fontId="13" fillId="0" borderId="7"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14" fontId="13" fillId="0" borderId="15" xfId="0" applyNumberFormat="1" applyFont="1" applyFill="1" applyBorder="1" applyAlignment="1">
      <alignment horizontal="center" vertical="center" wrapText="1"/>
    </xf>
    <xf numFmtId="3" fontId="2" fillId="0" borderId="15"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13" fillId="0" borderId="0" xfId="0" applyFont="1" applyAlignment="1">
      <alignment horizontal="right" vertical="center"/>
    </xf>
    <xf numFmtId="0" fontId="2" fillId="0" borderId="0" xfId="0" applyFont="1" applyAlignment="1"/>
    <xf numFmtId="0" fontId="2" fillId="0" borderId="0" xfId="0" applyFont="1" applyAlignment="1">
      <alignment horizontal="left" vertical="top"/>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13" fillId="2" borderId="3" xfId="0" applyFont="1" applyFill="1" applyBorder="1" applyAlignment="1">
      <alignment horizontal="center" vertical="top" wrapText="1"/>
    </xf>
    <xf numFmtId="0" fontId="12" fillId="0" borderId="0" xfId="0" applyFont="1" applyBorder="1" applyAlignment="1">
      <alignment vertical="top" wrapText="1"/>
    </xf>
    <xf numFmtId="0" fontId="14" fillId="2" borderId="6" xfId="0" applyFont="1" applyFill="1" applyBorder="1" applyAlignment="1">
      <alignment horizontal="center" vertical="center" wrapText="1"/>
    </xf>
    <xf numFmtId="0" fontId="13" fillId="0" borderId="3" xfId="0" applyFont="1" applyBorder="1" applyAlignment="1">
      <alignment horizontal="center" vertical="center"/>
    </xf>
    <xf numFmtId="14" fontId="13" fillId="2" borderId="7" xfId="0" applyNumberFormat="1" applyFont="1" applyFill="1" applyBorder="1" applyAlignment="1">
      <alignment horizontal="center" vertical="center" wrapText="1"/>
    </xf>
    <xf numFmtId="49" fontId="13" fillId="2" borderId="3" xfId="0" applyNumberFormat="1" applyFont="1" applyFill="1" applyBorder="1" applyAlignment="1">
      <alignment horizontal="left" vertical="top" wrapText="1"/>
    </xf>
    <xf numFmtId="164" fontId="13" fillId="0" borderId="3" xfId="0" applyNumberFormat="1" applyFont="1" applyFill="1" applyBorder="1" applyAlignment="1">
      <alignment horizontal="left" vertical="top" wrapText="1"/>
    </xf>
    <xf numFmtId="0" fontId="2" fillId="4" borderId="3"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6" borderId="3" xfId="0" applyFont="1" applyFill="1" applyBorder="1" applyAlignment="1">
      <alignment horizontal="left" vertical="top" wrapText="1"/>
    </xf>
    <xf numFmtId="0" fontId="21" fillId="0" borderId="3" xfId="1" applyBorder="1" applyAlignment="1">
      <alignment horizontal="left" vertical="top" wrapText="1"/>
    </xf>
    <xf numFmtId="164" fontId="2" fillId="0" borderId="3" xfId="0" applyNumberFormat="1" applyFont="1" applyBorder="1" applyAlignment="1">
      <alignment horizontal="center" vertical="center" wrapText="1"/>
    </xf>
    <xf numFmtId="0" fontId="13" fillId="0" borderId="3" xfId="0" applyNumberFormat="1" applyFont="1" applyBorder="1" applyAlignment="1">
      <alignment horizontal="left" vertical="top"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13" fillId="0" borderId="7" xfId="0" applyFont="1" applyBorder="1" applyAlignment="1">
      <alignment horizontal="left" vertical="top" wrapText="1"/>
    </xf>
    <xf numFmtId="0" fontId="13" fillId="0" borderId="3" xfId="0" applyFont="1" applyBorder="1" applyAlignment="1">
      <alignment horizontal="left" vertical="top" wrapText="1"/>
    </xf>
    <xf numFmtId="164" fontId="2" fillId="0" borderId="3" xfId="0" applyNumberFormat="1" applyFont="1" applyBorder="1" applyAlignment="1">
      <alignment horizontal="center" vertical="center" wrapText="1"/>
    </xf>
    <xf numFmtId="0" fontId="13" fillId="0" borderId="6" xfId="0" applyFont="1" applyBorder="1" applyAlignment="1">
      <alignment horizontal="left" vertical="top" wrapText="1"/>
    </xf>
    <xf numFmtId="0" fontId="2" fillId="0" borderId="3" xfId="0" applyFont="1" applyBorder="1" applyAlignment="1">
      <alignment horizontal="justify" vertical="top" wrapText="1"/>
    </xf>
    <xf numFmtId="14" fontId="2" fillId="0" borderId="3" xfId="0" applyNumberFormat="1" applyFont="1" applyBorder="1" applyAlignment="1">
      <alignment horizontal="justify" vertical="top" wrapText="1"/>
    </xf>
    <xf numFmtId="14" fontId="13" fillId="0" borderId="3" xfId="0" applyNumberFormat="1" applyFont="1" applyBorder="1" applyAlignment="1">
      <alignment horizontal="left" vertical="top" wrapText="1"/>
    </xf>
    <xf numFmtId="0" fontId="2" fillId="0" borderId="3" xfId="0" applyFont="1" applyBorder="1" applyAlignment="1">
      <alignment horizontal="justify"/>
    </xf>
    <xf numFmtId="14" fontId="2" fillId="0" borderId="0" xfId="0" applyNumberFormat="1" applyFont="1" applyAlignment="1">
      <alignment horizontal="left"/>
    </xf>
    <xf numFmtId="0" fontId="22" fillId="0" borderId="7" xfId="1" applyFont="1" applyBorder="1" applyAlignment="1" applyProtection="1">
      <alignment horizontal="justify" vertical="center"/>
    </xf>
    <xf numFmtId="0" fontId="21" fillId="0" borderId="3" xfId="1" applyBorder="1" applyAlignment="1" applyProtection="1">
      <alignment horizontal="left" vertical="top" wrapText="1"/>
    </xf>
    <xf numFmtId="164" fontId="13" fillId="0" borderId="3" xfId="0" applyNumberFormat="1" applyFont="1" applyFill="1" applyBorder="1" applyAlignment="1">
      <alignment horizontal="center" vertical="top" wrapText="1"/>
    </xf>
    <xf numFmtId="0" fontId="13" fillId="0" borderId="6" xfId="0" applyFont="1" applyBorder="1" applyAlignment="1">
      <alignment horizontal="left" vertical="top" wrapText="1"/>
    </xf>
    <xf numFmtId="0" fontId="13" fillId="0" borderId="3" xfId="0" applyFont="1" applyBorder="1" applyAlignment="1">
      <alignment horizontal="left" vertical="top" wrapText="1"/>
    </xf>
    <xf numFmtId="0" fontId="21" fillId="0" borderId="0" xfId="1"/>
    <xf numFmtId="14" fontId="13" fillId="0" borderId="6" xfId="0" applyNumberFormat="1" applyFont="1" applyBorder="1" applyAlignment="1">
      <alignment horizontal="left" vertical="top" wrapText="1"/>
    </xf>
    <xf numFmtId="4" fontId="2" fillId="0" borderId="3" xfId="0" applyNumberFormat="1" applyFont="1" applyBorder="1" applyAlignment="1">
      <alignment horizontal="center" vertical="center" wrapText="1"/>
    </xf>
    <xf numFmtId="4" fontId="13" fillId="2" borderId="3" xfId="0" applyNumberFormat="1" applyFont="1" applyFill="1" applyBorder="1" applyAlignment="1">
      <alignment horizontal="right" vertical="center"/>
    </xf>
    <xf numFmtId="0" fontId="2" fillId="0" borderId="3" xfId="0" applyFont="1" applyBorder="1" applyAlignment="1">
      <alignment vertical="top" wrapText="1"/>
    </xf>
    <xf numFmtId="14" fontId="2" fillId="0" borderId="3" xfId="0" applyNumberFormat="1" applyFont="1" applyBorder="1" applyAlignment="1">
      <alignment horizontal="left" vertical="top" wrapText="1"/>
    </xf>
    <xf numFmtId="49" fontId="13" fillId="0" borderId="3" xfId="0" applyNumberFormat="1" applyFont="1" applyFill="1" applyBorder="1" applyAlignment="1">
      <alignment horizontal="center" vertical="top" wrapText="1"/>
    </xf>
    <xf numFmtId="0" fontId="13" fillId="0" borderId="3" xfId="0" applyFont="1" applyBorder="1" applyAlignment="1">
      <alignment horizontal="left" vertical="top" wrapText="1"/>
    </xf>
    <xf numFmtId="0" fontId="13" fillId="0" borderId="0" xfId="0" applyFont="1" applyFill="1" applyAlignment="1">
      <alignment horizontal="right" vertical="center"/>
    </xf>
    <xf numFmtId="4" fontId="13" fillId="0" borderId="0" xfId="0" applyNumberFormat="1" applyFont="1" applyFill="1" applyBorder="1" applyAlignment="1">
      <alignment horizontal="right" vertical="center" wrapText="1"/>
    </xf>
    <xf numFmtId="4" fontId="13" fillId="0" borderId="0" xfId="0" applyNumberFormat="1" applyFont="1" applyFill="1" applyBorder="1" applyAlignment="1">
      <alignment horizontal="right" vertical="center"/>
    </xf>
    <xf numFmtId="0" fontId="13" fillId="0" borderId="3" xfId="0" applyFont="1" applyBorder="1" applyAlignment="1">
      <alignment horizontal="left" vertical="top" wrapText="1" indent="2"/>
    </xf>
    <xf numFmtId="4" fontId="13" fillId="0" borderId="3" xfId="0" applyNumberFormat="1" applyFont="1" applyFill="1" applyBorder="1" applyAlignment="1">
      <alignment horizontal="right" vertical="center" wrapText="1"/>
    </xf>
    <xf numFmtId="4" fontId="11" fillId="0" borderId="3" xfId="0" applyNumberFormat="1" applyFont="1" applyFill="1" applyBorder="1" applyAlignment="1">
      <alignment horizontal="right" vertical="center" wrapText="1"/>
    </xf>
    <xf numFmtId="4" fontId="13" fillId="0" borderId="3" xfId="0" applyNumberFormat="1" applyFont="1" applyFill="1" applyBorder="1" applyAlignment="1">
      <alignment horizontal="right" vertical="center"/>
    </xf>
    <xf numFmtId="0" fontId="4" fillId="0" borderId="0" xfId="0" applyFont="1" applyAlignment="1">
      <alignment horizontal="center"/>
    </xf>
    <xf numFmtId="0" fontId="4" fillId="0" borderId="0" xfId="0" applyFont="1" applyBorder="1" applyAlignment="1">
      <alignment horizontal="center"/>
    </xf>
    <xf numFmtId="0" fontId="6" fillId="0" borderId="1" xfId="0" applyFont="1" applyBorder="1" applyAlignment="1">
      <alignment horizontal="center" vertical="top"/>
    </xf>
    <xf numFmtId="0" fontId="13" fillId="0" borderId="6" xfId="0" applyFont="1" applyBorder="1" applyAlignment="1">
      <alignment horizontal="center" vertical="top" wrapText="1"/>
    </xf>
    <xf numFmtId="0" fontId="13" fillId="0" borderId="9" xfId="0" applyFont="1" applyBorder="1" applyAlignment="1">
      <alignment horizontal="center" vertical="top" wrapText="1"/>
    </xf>
    <xf numFmtId="0" fontId="13" fillId="0" borderId="7" xfId="0"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9"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0" fontId="13" fillId="0" borderId="6" xfId="0" applyFont="1" applyBorder="1" applyAlignment="1">
      <alignment horizontal="left" vertical="top" wrapText="1"/>
    </xf>
    <xf numFmtId="0" fontId="13" fillId="0" borderId="9" xfId="0" applyFont="1" applyBorder="1" applyAlignment="1">
      <alignment horizontal="left" vertical="top" wrapText="1"/>
    </xf>
    <xf numFmtId="0" fontId="13" fillId="0" borderId="7" xfId="0" applyFont="1" applyBorder="1" applyAlignment="1">
      <alignment horizontal="left" vertical="top" wrapText="1"/>
    </xf>
    <xf numFmtId="0" fontId="13" fillId="0" borderId="6"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7" xfId="0" applyFont="1" applyFill="1" applyBorder="1" applyAlignment="1">
      <alignment horizontal="left" vertical="top" wrapText="1"/>
    </xf>
    <xf numFmtId="49" fontId="2" fillId="0" borderId="6" xfId="0" applyNumberFormat="1"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7" xfId="0" applyFont="1" applyFill="1" applyBorder="1" applyAlignment="1">
      <alignment horizontal="center" vertical="top" wrapText="1"/>
    </xf>
    <xf numFmtId="49" fontId="13" fillId="0" borderId="6" xfId="0" applyNumberFormat="1" applyFont="1" applyBorder="1" applyAlignment="1">
      <alignment horizontal="center" vertical="top" wrapText="1"/>
    </xf>
    <xf numFmtId="49" fontId="13" fillId="0" borderId="7"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0" fontId="13" fillId="0" borderId="3" xfId="0" applyFont="1" applyBorder="1" applyAlignment="1">
      <alignment horizontal="left" vertical="top" wrapText="1"/>
    </xf>
    <xf numFmtId="49" fontId="17" fillId="0" borderId="0" xfId="0" applyNumberFormat="1" applyFont="1" applyAlignment="1">
      <alignment horizont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49" fontId="2" fillId="5" borderId="3" xfId="0" applyNumberFormat="1" applyFont="1" applyFill="1" applyBorder="1" applyAlignment="1">
      <alignment horizontal="center" vertical="top" wrapText="1"/>
    </xf>
    <xf numFmtId="0" fontId="2" fillId="5" borderId="3" xfId="0" applyFont="1" applyFill="1" applyBorder="1" applyAlignment="1">
      <alignment horizontal="center" vertical="center" wrapText="1"/>
    </xf>
    <xf numFmtId="3" fontId="2" fillId="5" borderId="3" xfId="0" applyNumberFormat="1" applyFont="1" applyFill="1" applyBorder="1" applyAlignment="1">
      <alignment horizontal="center" vertical="center" wrapText="1"/>
    </xf>
    <xf numFmtId="49" fontId="2" fillId="4" borderId="3" xfId="0" applyNumberFormat="1" applyFont="1" applyFill="1" applyBorder="1" applyAlignment="1">
      <alignment horizontal="center" vertical="top" wrapText="1"/>
    </xf>
    <xf numFmtId="0" fontId="2" fillId="4" borderId="3" xfId="0" applyFont="1" applyFill="1" applyBorder="1" applyAlignment="1">
      <alignment horizontal="center" vertical="center" wrapText="1"/>
    </xf>
    <xf numFmtId="3" fontId="2" fillId="4" borderId="3" xfId="0" applyNumberFormat="1" applyFont="1" applyFill="1" applyBorder="1" applyAlignment="1">
      <alignment horizontal="center" vertical="center" wrapText="1"/>
    </xf>
    <xf numFmtId="3" fontId="2" fillId="4" borderId="7" xfId="0" applyNumberFormat="1" applyFont="1" applyFill="1" applyBorder="1" applyAlignment="1">
      <alignment horizontal="center" vertical="center" wrapText="1"/>
    </xf>
    <xf numFmtId="49" fontId="2" fillId="0" borderId="4"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0" xfId="0" applyFont="1" applyBorder="1" applyAlignment="1">
      <alignment horizontal="left" vertical="top" wrapText="1"/>
    </xf>
    <xf numFmtId="0" fontId="12" fillId="0" borderId="0" xfId="0" applyFont="1" applyFill="1" applyBorder="1" applyAlignment="1">
      <alignment horizontal="left" vertical="top" wrapText="1"/>
    </xf>
    <xf numFmtId="164" fontId="2" fillId="4" borderId="3" xfId="0" applyNumberFormat="1" applyFont="1" applyFill="1" applyBorder="1" applyAlignment="1">
      <alignment horizontal="center" vertical="center" wrapText="1"/>
    </xf>
    <xf numFmtId="0" fontId="12" fillId="0" borderId="1" xfId="0" applyFont="1" applyBorder="1" applyAlignment="1">
      <alignment horizontal="left" vertical="top" wrapText="1"/>
    </xf>
    <xf numFmtId="49" fontId="2" fillId="6" borderId="3" xfId="0" applyNumberFormat="1" applyFont="1" applyFill="1" applyBorder="1" applyAlignment="1">
      <alignment horizontal="center" vertical="top" wrapText="1"/>
    </xf>
    <xf numFmtId="0" fontId="2" fillId="6" borderId="3" xfId="0" applyFont="1" applyFill="1" applyBorder="1" applyAlignment="1">
      <alignment horizontal="center" vertical="center" wrapText="1"/>
    </xf>
    <xf numFmtId="3" fontId="2" fillId="6" borderId="3" xfId="0" applyNumberFormat="1" applyFont="1" applyFill="1" applyBorder="1" applyAlignment="1">
      <alignment horizontal="center" vertical="center" wrapText="1"/>
    </xf>
    <xf numFmtId="164" fontId="2" fillId="6" borderId="3" xfId="0" applyNumberFormat="1" applyFont="1" applyFill="1" applyBorder="1" applyAlignment="1">
      <alignment horizontal="center" vertical="center" wrapText="1"/>
    </xf>
    <xf numFmtId="4" fontId="2" fillId="6" borderId="6" xfId="0" applyNumberFormat="1" applyFont="1" applyFill="1" applyBorder="1" applyAlignment="1">
      <alignment horizontal="center" vertical="center" wrapText="1"/>
    </xf>
    <xf numFmtId="4" fontId="2" fillId="6" borderId="7" xfId="0" applyNumberFormat="1" applyFont="1" applyFill="1" applyBorder="1" applyAlignment="1">
      <alignment horizontal="center" vertical="center" wrapText="1"/>
    </xf>
    <xf numFmtId="164" fontId="2" fillId="5" borderId="3" xfId="0" applyNumberFormat="1" applyFont="1" applyFill="1" applyBorder="1" applyAlignment="1">
      <alignment horizontal="center" vertical="center" wrapText="1"/>
    </xf>
    <xf numFmtId="0" fontId="17" fillId="0" borderId="0" xfId="0" applyFont="1" applyAlignment="1">
      <alignment horizontal="center"/>
    </xf>
    <xf numFmtId="164" fontId="2" fillId="0" borderId="3" xfId="0" applyNumberFormat="1" applyFont="1" applyBorder="1" applyAlignment="1">
      <alignment horizontal="center" vertical="center" wrapText="1"/>
    </xf>
    <xf numFmtId="0" fontId="2" fillId="0" borderId="0" xfId="0" applyNumberFormat="1" applyFont="1" applyAlignment="1">
      <alignment horizontal="left" vertical="center" wrapText="1"/>
    </xf>
    <xf numFmtId="49" fontId="2" fillId="0" borderId="0" xfId="0" applyNumberFormat="1" applyFont="1" applyAlignment="1">
      <alignment horizontal="left" vertical="top" wrapText="1"/>
    </xf>
    <xf numFmtId="0" fontId="2" fillId="3" borderId="11"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16" xfId="0" applyFont="1" applyFill="1" applyBorder="1" applyAlignment="1">
      <alignment horizontal="center" vertical="top" wrapText="1"/>
    </xf>
    <xf numFmtId="49" fontId="17" fillId="0" borderId="0" xfId="0" applyNumberFormat="1" applyFont="1" applyAlignment="1">
      <alignment horizontal="center" vertical="center"/>
    </xf>
    <xf numFmtId="14" fontId="13" fillId="3" borderId="4" xfId="0" applyNumberFormat="1" applyFont="1" applyFill="1" applyBorder="1" applyAlignment="1">
      <alignment horizontal="center" vertical="center" wrapText="1"/>
    </xf>
    <xf numFmtId="14" fontId="13" fillId="3" borderId="8" xfId="0" applyNumberFormat="1" applyFont="1" applyFill="1" applyBorder="1" applyAlignment="1">
      <alignment horizontal="center" vertical="center" wrapText="1"/>
    </xf>
    <xf numFmtId="14" fontId="13" fillId="3" borderId="5"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2" fillId="0" borderId="0" xfId="0" applyFont="1" applyAlignment="1">
      <alignment horizontal="center"/>
    </xf>
    <xf numFmtId="0" fontId="2" fillId="3" borderId="4"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5" xfId="0" applyFont="1" applyFill="1" applyBorder="1" applyAlignment="1">
      <alignment horizontal="center" vertical="top" wrapText="1"/>
    </xf>
    <xf numFmtId="0" fontId="19" fillId="0" borderId="0" xfId="0" applyFont="1" applyAlignment="1">
      <alignment horizontal="center"/>
    </xf>
    <xf numFmtId="0" fontId="13" fillId="0" borderId="0" xfId="0" applyFont="1" applyAlignment="1">
      <alignment horizontal="left" vertical="top" wrapText="1"/>
    </xf>
    <xf numFmtId="0" fontId="2" fillId="3" borderId="13"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12" xfId="0" applyFont="1" applyFill="1" applyBorder="1" applyAlignment="1">
      <alignment horizontal="center" vertical="top" wrapText="1"/>
    </xf>
    <xf numFmtId="0" fontId="13" fillId="0" borderId="0" xfId="0" applyFont="1" applyFill="1" applyAlignment="1">
      <alignment horizontal="left" vertical="top"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13" fillId="0" borderId="6" xfId="0" applyNumberFormat="1" applyFont="1" applyFill="1" applyBorder="1" applyAlignment="1">
      <alignment horizontal="left" vertical="top" wrapText="1"/>
    </xf>
    <xf numFmtId="0" fontId="13" fillId="0" borderId="7" xfId="0" applyNumberFormat="1" applyFont="1" applyFill="1" applyBorder="1" applyAlignment="1">
      <alignment horizontal="left" vertical="top"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6" xfId="0" applyNumberFormat="1" applyFont="1" applyBorder="1" applyAlignment="1">
      <alignment horizontal="left" vertical="top" wrapText="1"/>
    </xf>
    <xf numFmtId="0" fontId="2" fillId="0" borderId="7" xfId="0" applyNumberFormat="1" applyFont="1" applyBorder="1" applyAlignment="1">
      <alignment horizontal="left" vertical="top" wrapText="1"/>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13" fillId="0" borderId="6" xfId="0" applyNumberFormat="1" applyFont="1" applyBorder="1" applyAlignment="1">
      <alignment horizontal="left" vertical="top" wrapText="1"/>
    </xf>
    <xf numFmtId="0" fontId="13" fillId="0" borderId="9" xfId="0" applyNumberFormat="1" applyFont="1" applyBorder="1" applyAlignment="1">
      <alignment horizontal="left" vertical="top" wrapText="1"/>
    </xf>
    <xf numFmtId="0" fontId="13" fillId="0" borderId="7" xfId="0" applyNumberFormat="1" applyFont="1" applyBorder="1" applyAlignment="1">
      <alignment horizontal="left" vertical="top" wrapText="1"/>
    </xf>
    <xf numFmtId="49" fontId="13" fillId="0" borderId="6" xfId="0" applyNumberFormat="1" applyFont="1" applyBorder="1" applyAlignment="1">
      <alignment horizontal="left" vertical="top" wrapText="1"/>
    </xf>
    <xf numFmtId="49" fontId="13" fillId="0" borderId="7" xfId="0" applyNumberFormat="1" applyFont="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Medium9"/>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adm.ugorsk.ru/documents/econ/reestr_ps.docx" TargetMode="External"/><Relationship Id="rId3" Type="http://schemas.openxmlformats.org/officeDocument/2006/relationships/hyperlink" Target="http://adm.ugorsk.ru/regulatory/zakon/4187/" TargetMode="External"/><Relationship Id="rId7" Type="http://schemas.openxmlformats.org/officeDocument/2006/relationships/hyperlink" Target="http://adm.ugorsk.ru/documents/econ/reestr_ps.docx" TargetMode="External"/><Relationship Id="rId2" Type="http://schemas.openxmlformats.org/officeDocument/2006/relationships/hyperlink" Target="http://adm.ugorsk.ru/nko/" TargetMode="External"/><Relationship Id="rId1" Type="http://schemas.openxmlformats.org/officeDocument/2006/relationships/hyperlink" Target="http://uo86.ru/p306aa1.html" TargetMode="External"/><Relationship Id="rId6" Type="http://schemas.openxmlformats.org/officeDocument/2006/relationships/hyperlink" Target="http://adm.ugorsk.ru/documents/econ/reestr_ps.docx" TargetMode="External"/><Relationship Id="rId5" Type="http://schemas.openxmlformats.org/officeDocument/2006/relationships/hyperlink" Target="http://adm.ugorsk.ru/documents/econ/reestr_ps.docx" TargetMode="External"/><Relationship Id="rId10" Type="http://schemas.openxmlformats.org/officeDocument/2006/relationships/printerSettings" Target="../printerSettings/printerSettings2.bin"/><Relationship Id="rId4" Type="http://schemas.openxmlformats.org/officeDocument/2006/relationships/hyperlink" Target="http://adm.ugorsk.ru/regulatory/zakon/4187/" TargetMode="External"/><Relationship Id="rId9" Type="http://schemas.openxmlformats.org/officeDocument/2006/relationships/hyperlink" Target="http://adm.ugorsk.ru/documents/econ/reestr_ps.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16"/>
  <sheetViews>
    <sheetView workbookViewId="0">
      <selection activeCell="K28" sqref="K28"/>
    </sheetView>
  </sheetViews>
  <sheetFormatPr defaultColWidth="9.140625" defaultRowHeight="20.25" x14ac:dyDescent="0.3"/>
  <cols>
    <col min="1" max="14" width="11.42578125" style="2" customWidth="1"/>
    <col min="15" max="16384" width="9.140625" style="2"/>
  </cols>
  <sheetData>
    <row r="1" spans="1:14" x14ac:dyDescent="0.3">
      <c r="K1" s="85"/>
      <c r="L1" s="93" t="s">
        <v>356</v>
      </c>
    </row>
    <row r="2" spans="1:14" x14ac:dyDescent="0.3">
      <c r="J2" s="2" t="s">
        <v>376</v>
      </c>
      <c r="K2" s="85"/>
      <c r="L2" s="138"/>
    </row>
    <row r="9" spans="1:14" s="3" customFormat="1" ht="23.25" x14ac:dyDescent="0.35">
      <c r="A9" s="145" t="s">
        <v>45</v>
      </c>
      <c r="B9" s="145"/>
      <c r="C9" s="145"/>
      <c r="D9" s="145"/>
      <c r="E9" s="145"/>
      <c r="F9" s="145"/>
      <c r="G9" s="145"/>
      <c r="H9" s="145"/>
      <c r="I9" s="145"/>
      <c r="J9" s="145"/>
      <c r="K9" s="145"/>
      <c r="L9" s="145"/>
    </row>
    <row r="10" spans="1:14" s="3" customFormat="1" ht="23.25" x14ac:dyDescent="0.35">
      <c r="A10" s="145" t="s">
        <v>44</v>
      </c>
      <c r="B10" s="145"/>
      <c r="C10" s="145"/>
      <c r="D10" s="145"/>
      <c r="E10" s="145"/>
      <c r="F10" s="145"/>
      <c r="G10" s="145"/>
      <c r="H10" s="145"/>
      <c r="I10" s="145"/>
      <c r="J10" s="145"/>
      <c r="K10" s="145"/>
      <c r="L10" s="145"/>
      <c r="M10" s="5"/>
      <c r="N10" s="5"/>
    </row>
    <row r="11" spans="1:14" s="3" customFormat="1" ht="23.25" x14ac:dyDescent="0.35">
      <c r="A11" s="11"/>
      <c r="B11" s="11"/>
      <c r="C11" s="11"/>
      <c r="D11" s="146" t="s">
        <v>19</v>
      </c>
      <c r="E11" s="146"/>
      <c r="F11" s="146"/>
      <c r="G11" s="146"/>
      <c r="H11" s="146"/>
      <c r="I11" s="146"/>
      <c r="J11" s="11"/>
      <c r="K11" s="11"/>
      <c r="L11" s="11"/>
      <c r="M11" s="11"/>
      <c r="N11" s="11"/>
    </row>
    <row r="12" spans="1:14" x14ac:dyDescent="0.3">
      <c r="B12" s="10"/>
      <c r="D12" s="147" t="s">
        <v>0</v>
      </c>
      <c r="E12" s="147"/>
      <c r="F12" s="147"/>
      <c r="G12" s="147"/>
      <c r="H12" s="147"/>
      <c r="I12" s="147"/>
      <c r="J12" s="10"/>
      <c r="K12" s="10"/>
      <c r="L12" s="6"/>
      <c r="M12" s="6"/>
      <c r="N12" s="6"/>
    </row>
    <row r="13" spans="1:14" s="3" customFormat="1" ht="23.25" x14ac:dyDescent="0.35">
      <c r="A13" s="145" t="s">
        <v>41</v>
      </c>
      <c r="B13" s="145"/>
      <c r="C13" s="145"/>
      <c r="D13" s="145"/>
      <c r="E13" s="145"/>
      <c r="F13" s="145"/>
      <c r="G13" s="145"/>
      <c r="H13" s="145"/>
      <c r="I13" s="145"/>
      <c r="J13" s="145"/>
      <c r="K13" s="145"/>
      <c r="L13" s="145"/>
      <c r="M13" s="5"/>
      <c r="N13" s="5"/>
    </row>
    <row r="14" spans="1:14" s="3" customFormat="1" ht="23.25" x14ac:dyDescent="0.35">
      <c r="A14" s="145" t="s">
        <v>42</v>
      </c>
      <c r="B14" s="145"/>
      <c r="C14" s="145"/>
      <c r="D14" s="145"/>
      <c r="E14" s="145"/>
      <c r="F14" s="145"/>
      <c r="G14" s="145"/>
      <c r="H14" s="145"/>
      <c r="I14" s="145"/>
      <c r="J14" s="145"/>
      <c r="K14" s="145"/>
      <c r="L14" s="145"/>
      <c r="M14" s="5"/>
      <c r="N14" s="5"/>
    </row>
    <row r="15" spans="1:14" s="3" customFormat="1" ht="23.25" x14ac:dyDescent="0.35">
      <c r="A15" s="145" t="s">
        <v>43</v>
      </c>
      <c r="B15" s="145"/>
      <c r="C15" s="145"/>
      <c r="D15" s="145"/>
      <c r="E15" s="145"/>
      <c r="F15" s="145"/>
      <c r="G15" s="145"/>
      <c r="H15" s="145"/>
      <c r="I15" s="145"/>
      <c r="J15" s="145"/>
      <c r="K15" s="145"/>
      <c r="L15" s="145"/>
      <c r="M15" s="5"/>
      <c r="N15" s="5"/>
    </row>
    <row r="16" spans="1:14" s="3" customFormat="1" ht="23.25" x14ac:dyDescent="0.35">
      <c r="A16" s="5"/>
      <c r="B16" s="5"/>
      <c r="C16" s="5"/>
      <c r="D16" s="5"/>
      <c r="F16" s="12" t="s">
        <v>5</v>
      </c>
      <c r="G16" s="13" t="s">
        <v>4</v>
      </c>
      <c r="H16" s="13">
        <v>2018</v>
      </c>
      <c r="I16" s="14" t="s">
        <v>6</v>
      </c>
      <c r="J16" s="5"/>
      <c r="K16" s="5"/>
      <c r="L16" s="5"/>
      <c r="M16" s="5"/>
      <c r="N16" s="5"/>
    </row>
  </sheetData>
  <dataConsolidate/>
  <mergeCells count="7">
    <mergeCell ref="A14:L14"/>
    <mergeCell ref="A15:L15"/>
    <mergeCell ref="D11:I11"/>
    <mergeCell ref="D12:I12"/>
    <mergeCell ref="A9:L9"/>
    <mergeCell ref="A10:L10"/>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G194"/>
  <sheetViews>
    <sheetView workbookViewId="0">
      <pane ySplit="5" topLeftCell="A186" activePane="bottomLeft" state="frozen"/>
      <selection sqref="A1:F1"/>
      <selection pane="bottomLeft" activeCell="C191" sqref="C191"/>
    </sheetView>
  </sheetViews>
  <sheetFormatPr defaultColWidth="9.140625" defaultRowHeight="15" x14ac:dyDescent="0.25"/>
  <cols>
    <col min="1" max="1" width="5" style="33" customWidth="1"/>
    <col min="2" max="2" width="73" style="1" customWidth="1"/>
    <col min="3" max="3" width="60.7109375" style="1" customWidth="1"/>
    <col min="4" max="16384" width="9.140625" style="1"/>
  </cols>
  <sheetData>
    <row r="1" spans="1:3" s="49" customFormat="1" ht="17.25" x14ac:dyDescent="0.25">
      <c r="A1" s="169" t="s">
        <v>116</v>
      </c>
      <c r="B1" s="169"/>
      <c r="C1" s="169"/>
    </row>
    <row r="2" spans="1:3" s="49" customFormat="1" ht="17.25" x14ac:dyDescent="0.25">
      <c r="A2" s="169" t="s">
        <v>40</v>
      </c>
      <c r="B2" s="169"/>
      <c r="C2" s="169"/>
    </row>
    <row r="4" spans="1:3" ht="31.5" x14ac:dyDescent="0.25">
      <c r="A4" s="29" t="s">
        <v>29</v>
      </c>
      <c r="B4" s="24" t="s">
        <v>30</v>
      </c>
      <c r="C4" s="24" t="s">
        <v>31</v>
      </c>
    </row>
    <row r="5" spans="1:3" ht="15.75" x14ac:dyDescent="0.25">
      <c r="A5" s="76" t="s">
        <v>154</v>
      </c>
      <c r="B5" s="47">
        <v>2</v>
      </c>
      <c r="C5" s="47">
        <v>3</v>
      </c>
    </row>
    <row r="6" spans="1:3" ht="15.75" x14ac:dyDescent="0.25">
      <c r="A6" s="30" t="s">
        <v>32</v>
      </c>
      <c r="B6" s="16"/>
      <c r="C6" s="27"/>
    </row>
    <row r="7" spans="1:3" ht="36" customHeight="1" x14ac:dyDescent="0.25">
      <c r="A7" s="152">
        <v>1</v>
      </c>
      <c r="B7" s="170" t="s">
        <v>147</v>
      </c>
      <c r="C7" s="120" t="s">
        <v>322</v>
      </c>
    </row>
    <row r="8" spans="1:3" ht="94.5" x14ac:dyDescent="0.25">
      <c r="A8" s="152"/>
      <c r="B8" s="170"/>
      <c r="C8" s="120" t="s">
        <v>323</v>
      </c>
    </row>
    <row r="9" spans="1:3" ht="30" customHeight="1" x14ac:dyDescent="0.25">
      <c r="A9" s="152"/>
      <c r="B9" s="170"/>
      <c r="C9" s="121">
        <v>42605</v>
      </c>
    </row>
    <row r="10" spans="1:3" ht="30" customHeight="1" x14ac:dyDescent="0.25">
      <c r="A10" s="153"/>
      <c r="B10" s="171"/>
      <c r="C10" s="120" t="s">
        <v>324</v>
      </c>
    </row>
    <row r="11" spans="1:3" ht="15.75" x14ac:dyDescent="0.25">
      <c r="A11" s="151">
        <v>2</v>
      </c>
      <c r="B11" s="154" t="s">
        <v>33</v>
      </c>
      <c r="C11" s="116" t="s">
        <v>325</v>
      </c>
    </row>
    <row r="12" spans="1:3" ht="15.75" x14ac:dyDescent="0.25">
      <c r="A12" s="152"/>
      <c r="B12" s="155"/>
      <c r="C12" s="117" t="s">
        <v>326</v>
      </c>
    </row>
    <row r="13" spans="1:3" ht="15.75" x14ac:dyDescent="0.25">
      <c r="A13" s="152"/>
      <c r="B13" s="155"/>
      <c r="C13" s="117" t="s">
        <v>327</v>
      </c>
    </row>
    <row r="14" spans="1:3" ht="15.75" x14ac:dyDescent="0.25">
      <c r="A14" s="152"/>
      <c r="B14" s="155"/>
      <c r="C14" s="117" t="s">
        <v>328</v>
      </c>
    </row>
    <row r="15" spans="1:3" ht="15.75" x14ac:dyDescent="0.25">
      <c r="A15" s="152"/>
      <c r="B15" s="155"/>
      <c r="C15" s="80" t="s">
        <v>329</v>
      </c>
    </row>
    <row r="16" spans="1:3" ht="94.5" x14ac:dyDescent="0.25">
      <c r="A16" s="152"/>
      <c r="B16" s="155"/>
      <c r="C16" s="113" t="s">
        <v>330</v>
      </c>
    </row>
    <row r="17" spans="1:3" ht="15.75" x14ac:dyDescent="0.25">
      <c r="A17" s="152"/>
      <c r="B17" s="155"/>
      <c r="C17" s="122" t="s">
        <v>331</v>
      </c>
    </row>
    <row r="18" spans="1:3" ht="15.75" x14ac:dyDescent="0.25">
      <c r="A18" s="153"/>
      <c r="B18" s="156"/>
      <c r="C18" s="117" t="s">
        <v>332</v>
      </c>
    </row>
    <row r="19" spans="1:3" ht="31.5" x14ac:dyDescent="0.25">
      <c r="A19" s="151">
        <v>3</v>
      </c>
      <c r="B19" s="154" t="s">
        <v>34</v>
      </c>
      <c r="C19" s="123" t="s">
        <v>333</v>
      </c>
    </row>
    <row r="20" spans="1:3" ht="94.5" x14ac:dyDescent="0.25">
      <c r="A20" s="152"/>
      <c r="B20" s="155"/>
      <c r="C20" s="113" t="s">
        <v>334</v>
      </c>
    </row>
    <row r="21" spans="1:3" ht="15.75" x14ac:dyDescent="0.25">
      <c r="A21" s="152"/>
      <c r="B21" s="155"/>
      <c r="C21" s="122" t="s">
        <v>335</v>
      </c>
    </row>
    <row r="22" spans="1:3" ht="15.75" x14ac:dyDescent="0.25">
      <c r="A22" s="152"/>
      <c r="B22" s="155"/>
      <c r="C22" s="117" t="s">
        <v>336</v>
      </c>
    </row>
    <row r="23" spans="1:3" ht="15.75" x14ac:dyDescent="0.25">
      <c r="A23" s="152"/>
      <c r="B23" s="155"/>
      <c r="C23" s="117" t="s">
        <v>337</v>
      </c>
    </row>
    <row r="24" spans="1:3" ht="31.5" x14ac:dyDescent="0.25">
      <c r="A24" s="152"/>
      <c r="B24" s="155"/>
      <c r="C24" s="117" t="s">
        <v>338</v>
      </c>
    </row>
    <row r="25" spans="1:3" ht="15.75" x14ac:dyDescent="0.25">
      <c r="A25" s="152"/>
      <c r="B25" s="155"/>
      <c r="C25" s="117" t="s">
        <v>339</v>
      </c>
    </row>
    <row r="26" spans="1:3" ht="15.75" x14ac:dyDescent="0.25">
      <c r="A26" s="153"/>
      <c r="B26" s="156"/>
      <c r="C26" s="117" t="s">
        <v>340</v>
      </c>
    </row>
    <row r="27" spans="1:3" ht="78.75" x14ac:dyDescent="0.25">
      <c r="A27" s="151">
        <v>4</v>
      </c>
      <c r="B27" s="154" t="s">
        <v>35</v>
      </c>
      <c r="C27" s="113" t="s">
        <v>341</v>
      </c>
    </row>
    <row r="28" spans="1:3" ht="15.75" x14ac:dyDescent="0.25">
      <c r="A28" s="152"/>
      <c r="B28" s="155"/>
      <c r="C28" s="122" t="s">
        <v>335</v>
      </c>
    </row>
    <row r="29" spans="1:3" ht="15.75" x14ac:dyDescent="0.25">
      <c r="A29" s="152"/>
      <c r="B29" s="155"/>
      <c r="C29" s="117" t="s">
        <v>336</v>
      </c>
    </row>
    <row r="30" spans="1:3" ht="94.5" x14ac:dyDescent="0.25">
      <c r="A30" s="152"/>
      <c r="B30" s="155"/>
      <c r="C30" s="113" t="s">
        <v>330</v>
      </c>
    </row>
    <row r="31" spans="1:3" ht="15.75" x14ac:dyDescent="0.25">
      <c r="A31" s="152"/>
      <c r="B31" s="155"/>
      <c r="C31" s="124" t="s">
        <v>331</v>
      </c>
    </row>
    <row r="32" spans="1:3" ht="15.75" x14ac:dyDescent="0.25">
      <c r="A32" s="153"/>
      <c r="B32" s="156"/>
      <c r="C32" s="117" t="s">
        <v>332</v>
      </c>
    </row>
    <row r="33" spans="1:3" ht="94.5" x14ac:dyDescent="0.25">
      <c r="A33" s="151">
        <v>5</v>
      </c>
      <c r="B33" s="154" t="s">
        <v>117</v>
      </c>
      <c r="C33" s="113" t="s">
        <v>342</v>
      </c>
    </row>
    <row r="34" spans="1:3" ht="15.75" x14ac:dyDescent="0.25">
      <c r="A34" s="152"/>
      <c r="B34" s="155"/>
      <c r="C34" s="117" t="s">
        <v>343</v>
      </c>
    </row>
    <row r="35" spans="1:3" ht="15.75" x14ac:dyDescent="0.25">
      <c r="A35" s="153"/>
      <c r="B35" s="156"/>
      <c r="C35" s="117" t="s">
        <v>344</v>
      </c>
    </row>
    <row r="36" spans="1:3" ht="63" x14ac:dyDescent="0.25">
      <c r="A36" s="19">
        <v>6</v>
      </c>
      <c r="B36" s="28" t="s">
        <v>180</v>
      </c>
      <c r="C36" s="18"/>
    </row>
    <row r="37" spans="1:3" ht="31.5" x14ac:dyDescent="0.25">
      <c r="A37" s="151" t="s">
        <v>93</v>
      </c>
      <c r="B37" s="154" t="s">
        <v>53</v>
      </c>
      <c r="C37" s="18" t="s">
        <v>246</v>
      </c>
    </row>
    <row r="38" spans="1:3" ht="15.75" x14ac:dyDescent="0.25">
      <c r="A38" s="152"/>
      <c r="B38" s="155"/>
      <c r="C38" s="18" t="s">
        <v>233</v>
      </c>
    </row>
    <row r="39" spans="1:3" ht="15.75" x14ac:dyDescent="0.25">
      <c r="A39" s="152"/>
      <c r="B39" s="155"/>
      <c r="C39" s="18" t="s">
        <v>234</v>
      </c>
    </row>
    <row r="40" spans="1:3" ht="31.5" x14ac:dyDescent="0.25">
      <c r="A40" s="152"/>
      <c r="B40" s="155"/>
      <c r="C40" s="18" t="s">
        <v>247</v>
      </c>
    </row>
    <row r="41" spans="1:3" ht="15.75" x14ac:dyDescent="0.25">
      <c r="A41" s="152"/>
      <c r="B41" s="155"/>
      <c r="C41" s="18" t="s">
        <v>233</v>
      </c>
    </row>
    <row r="42" spans="1:3" ht="15.75" x14ac:dyDescent="0.25">
      <c r="A42" s="152"/>
      <c r="B42" s="155"/>
      <c r="C42" s="18" t="s">
        <v>234</v>
      </c>
    </row>
    <row r="43" spans="1:3" ht="47.25" x14ac:dyDescent="0.25">
      <c r="A43" s="153"/>
      <c r="B43" s="156"/>
      <c r="C43" s="18" t="s">
        <v>118</v>
      </c>
    </row>
    <row r="44" spans="1:3" ht="47.25" x14ac:dyDescent="0.25">
      <c r="A44" s="151" t="s">
        <v>94</v>
      </c>
      <c r="B44" s="148" t="s">
        <v>241</v>
      </c>
      <c r="C44" s="117" t="s">
        <v>347</v>
      </c>
    </row>
    <row r="45" spans="1:3" ht="15.75" x14ac:dyDescent="0.25">
      <c r="A45" s="152"/>
      <c r="B45" s="149"/>
      <c r="C45" s="122" t="s">
        <v>343</v>
      </c>
    </row>
    <row r="46" spans="1:3" ht="15.75" x14ac:dyDescent="0.25">
      <c r="A46" s="152"/>
      <c r="B46" s="149"/>
      <c r="C46" s="117" t="s">
        <v>348</v>
      </c>
    </row>
    <row r="47" spans="1:3" ht="78.75" x14ac:dyDescent="0.25">
      <c r="A47" s="152"/>
      <c r="B47" s="149"/>
      <c r="C47" s="117" t="s">
        <v>349</v>
      </c>
    </row>
    <row r="48" spans="1:3" ht="15.75" x14ac:dyDescent="0.25">
      <c r="A48" s="152"/>
      <c r="B48" s="149"/>
      <c r="C48" s="122">
        <v>43088</v>
      </c>
    </row>
    <row r="49" spans="1:3" ht="15.75" x14ac:dyDescent="0.25">
      <c r="A49" s="152"/>
      <c r="B49" s="149"/>
      <c r="C49" s="117" t="s">
        <v>350</v>
      </c>
    </row>
    <row r="50" spans="1:3" ht="141.75" x14ac:dyDescent="0.25">
      <c r="A50" s="152"/>
      <c r="B50" s="149"/>
      <c r="C50" s="117" t="s">
        <v>351</v>
      </c>
    </row>
    <row r="51" spans="1:3" ht="94.5" x14ac:dyDescent="0.25">
      <c r="A51" s="152"/>
      <c r="B51" s="149"/>
      <c r="C51" s="113" t="s">
        <v>363</v>
      </c>
    </row>
    <row r="52" spans="1:3" ht="15.75" x14ac:dyDescent="0.25">
      <c r="A52" s="152"/>
      <c r="B52" s="149"/>
      <c r="C52" s="122">
        <v>43130</v>
      </c>
    </row>
    <row r="53" spans="1:3" ht="15.75" x14ac:dyDescent="0.25">
      <c r="A53" s="152"/>
      <c r="B53" s="149"/>
      <c r="C53" s="129" t="s">
        <v>364</v>
      </c>
    </row>
    <row r="54" spans="1:3" ht="189" x14ac:dyDescent="0.25">
      <c r="A54" s="153"/>
      <c r="B54" s="150"/>
      <c r="C54" s="113" t="s">
        <v>365</v>
      </c>
    </row>
    <row r="55" spans="1:3" ht="31.5" x14ac:dyDescent="0.25">
      <c r="A55" s="151" t="s">
        <v>95</v>
      </c>
      <c r="B55" s="154" t="s">
        <v>54</v>
      </c>
      <c r="C55" s="18" t="s">
        <v>246</v>
      </c>
    </row>
    <row r="56" spans="1:3" ht="15.75" x14ac:dyDescent="0.25">
      <c r="A56" s="152"/>
      <c r="B56" s="155"/>
      <c r="C56" s="18" t="s">
        <v>233</v>
      </c>
    </row>
    <row r="57" spans="1:3" ht="15.75" x14ac:dyDescent="0.25">
      <c r="A57" s="152"/>
      <c r="B57" s="155"/>
      <c r="C57" s="18" t="s">
        <v>234</v>
      </c>
    </row>
    <row r="58" spans="1:3" ht="31.5" x14ac:dyDescent="0.25">
      <c r="A58" s="152"/>
      <c r="B58" s="155"/>
      <c r="C58" s="18" t="s">
        <v>247</v>
      </c>
    </row>
    <row r="59" spans="1:3" ht="15.75" x14ac:dyDescent="0.25">
      <c r="A59" s="152"/>
      <c r="B59" s="155"/>
      <c r="C59" s="18" t="s">
        <v>233</v>
      </c>
    </row>
    <row r="60" spans="1:3" ht="15.75" x14ac:dyDescent="0.25">
      <c r="A60" s="152"/>
      <c r="B60" s="155"/>
      <c r="C60" s="18" t="s">
        <v>234</v>
      </c>
    </row>
    <row r="61" spans="1:3" ht="47.25" x14ac:dyDescent="0.25">
      <c r="A61" s="153"/>
      <c r="B61" s="156"/>
      <c r="C61" s="18" t="s">
        <v>118</v>
      </c>
    </row>
    <row r="62" spans="1:3" ht="31.5" x14ac:dyDescent="0.25">
      <c r="A62" s="151" t="s">
        <v>96</v>
      </c>
      <c r="B62" s="154" t="s">
        <v>55</v>
      </c>
      <c r="C62" s="18" t="s">
        <v>246</v>
      </c>
    </row>
    <row r="63" spans="1:3" ht="15.75" x14ac:dyDescent="0.25">
      <c r="A63" s="152"/>
      <c r="B63" s="155"/>
      <c r="C63" s="18" t="s">
        <v>233</v>
      </c>
    </row>
    <row r="64" spans="1:3" ht="15.75" x14ac:dyDescent="0.25">
      <c r="A64" s="152"/>
      <c r="B64" s="155"/>
      <c r="C64" s="18" t="s">
        <v>234</v>
      </c>
    </row>
    <row r="65" spans="1:7" ht="31.5" x14ac:dyDescent="0.25">
      <c r="A65" s="152"/>
      <c r="B65" s="155"/>
      <c r="C65" s="18" t="s">
        <v>247</v>
      </c>
    </row>
    <row r="66" spans="1:7" ht="15.75" x14ac:dyDescent="0.25">
      <c r="A66" s="152"/>
      <c r="B66" s="155"/>
      <c r="C66" s="18" t="s">
        <v>233</v>
      </c>
    </row>
    <row r="67" spans="1:7" ht="15.75" x14ac:dyDescent="0.25">
      <c r="A67" s="152"/>
      <c r="B67" s="155"/>
      <c r="C67" s="18" t="s">
        <v>234</v>
      </c>
    </row>
    <row r="68" spans="1:7" ht="47.25" x14ac:dyDescent="0.25">
      <c r="A68" s="153"/>
      <c r="B68" s="156"/>
      <c r="C68" s="18" t="s">
        <v>118</v>
      </c>
    </row>
    <row r="69" spans="1:7" ht="31.5" x14ac:dyDescent="0.25">
      <c r="A69" s="151" t="s">
        <v>97</v>
      </c>
      <c r="B69" s="154" t="s">
        <v>56</v>
      </c>
      <c r="C69" s="18" t="s">
        <v>246</v>
      </c>
    </row>
    <row r="70" spans="1:7" ht="15.75" x14ac:dyDescent="0.25">
      <c r="A70" s="152"/>
      <c r="B70" s="155"/>
      <c r="C70" s="18" t="s">
        <v>233</v>
      </c>
    </row>
    <row r="71" spans="1:7" ht="15.75" x14ac:dyDescent="0.25">
      <c r="A71" s="152"/>
      <c r="B71" s="155"/>
      <c r="C71" s="18" t="s">
        <v>234</v>
      </c>
    </row>
    <row r="72" spans="1:7" ht="31.5" x14ac:dyDescent="0.25">
      <c r="A72" s="152"/>
      <c r="B72" s="155"/>
      <c r="C72" s="18" t="s">
        <v>247</v>
      </c>
    </row>
    <row r="73" spans="1:7" ht="15.75" x14ac:dyDescent="0.25">
      <c r="A73" s="152"/>
      <c r="B73" s="155"/>
      <c r="C73" s="18" t="s">
        <v>233</v>
      </c>
    </row>
    <row r="74" spans="1:7" ht="15.75" x14ac:dyDescent="0.25">
      <c r="A74" s="152"/>
      <c r="B74" s="155"/>
      <c r="C74" s="18" t="s">
        <v>234</v>
      </c>
    </row>
    <row r="75" spans="1:7" ht="47.25" x14ac:dyDescent="0.25">
      <c r="A75" s="153"/>
      <c r="B75" s="156"/>
      <c r="C75" s="18" t="s">
        <v>118</v>
      </c>
    </row>
    <row r="76" spans="1:7" ht="26.25" customHeight="1" x14ac:dyDescent="0.25">
      <c r="A76" s="165">
        <v>7</v>
      </c>
      <c r="B76" s="154" t="s">
        <v>119</v>
      </c>
      <c r="C76" s="117" t="s">
        <v>345</v>
      </c>
    </row>
    <row r="77" spans="1:7" ht="26.25" customHeight="1" x14ac:dyDescent="0.25">
      <c r="A77" s="166"/>
      <c r="B77" s="156"/>
      <c r="C77" s="125" t="s">
        <v>346</v>
      </c>
    </row>
    <row r="78" spans="1:7" ht="141.75" x14ac:dyDescent="0.25">
      <c r="A78" s="151">
        <v>8</v>
      </c>
      <c r="B78" s="148" t="s">
        <v>162</v>
      </c>
      <c r="C78" s="137" t="s">
        <v>368</v>
      </c>
      <c r="G78" s="130"/>
    </row>
    <row r="79" spans="1:7" x14ac:dyDescent="0.25">
      <c r="A79" s="153"/>
      <c r="B79" s="150"/>
      <c r="C79" s="111" t="s">
        <v>358</v>
      </c>
      <c r="G79" s="130"/>
    </row>
    <row r="80" spans="1:7" ht="31.5" x14ac:dyDescent="0.25">
      <c r="A80" s="167" t="s">
        <v>105</v>
      </c>
      <c r="B80" s="168" t="s">
        <v>53</v>
      </c>
      <c r="C80" s="18" t="s">
        <v>248</v>
      </c>
    </row>
    <row r="81" spans="1:3" ht="15.75" x14ac:dyDescent="0.25">
      <c r="A81" s="167"/>
      <c r="B81" s="168"/>
      <c r="C81" s="18" t="s">
        <v>233</v>
      </c>
    </row>
    <row r="82" spans="1:3" ht="15.75" x14ac:dyDescent="0.25">
      <c r="A82" s="167"/>
      <c r="B82" s="168"/>
      <c r="C82" s="18" t="s">
        <v>234</v>
      </c>
    </row>
    <row r="83" spans="1:3" ht="31.5" x14ac:dyDescent="0.25">
      <c r="A83" s="167"/>
      <c r="B83" s="168"/>
      <c r="C83" s="18" t="s">
        <v>120</v>
      </c>
    </row>
    <row r="84" spans="1:3" ht="124.5" customHeight="1" x14ac:dyDescent="0.25">
      <c r="A84" s="151" t="s">
        <v>106</v>
      </c>
      <c r="B84" s="154" t="s">
        <v>241</v>
      </c>
      <c r="C84" s="117" t="s">
        <v>313</v>
      </c>
    </row>
    <row r="85" spans="1:3" ht="15.75" x14ac:dyDescent="0.25">
      <c r="A85" s="152"/>
      <c r="B85" s="155"/>
      <c r="C85" s="122">
        <v>43133</v>
      </c>
    </row>
    <row r="86" spans="1:3" ht="15.75" x14ac:dyDescent="0.25">
      <c r="A86" s="152"/>
      <c r="B86" s="155"/>
      <c r="C86" s="129" t="s">
        <v>359</v>
      </c>
    </row>
    <row r="87" spans="1:3" x14ac:dyDescent="0.25">
      <c r="A87" s="152"/>
      <c r="B87" s="155"/>
      <c r="C87" s="111" t="s">
        <v>314</v>
      </c>
    </row>
    <row r="88" spans="1:3" ht="31.5" x14ac:dyDescent="0.25">
      <c r="A88" s="151" t="s">
        <v>107</v>
      </c>
      <c r="B88" s="154" t="s">
        <v>54</v>
      </c>
      <c r="C88" s="18" t="s">
        <v>248</v>
      </c>
    </row>
    <row r="89" spans="1:3" ht="15.75" x14ac:dyDescent="0.25">
      <c r="A89" s="152"/>
      <c r="B89" s="155"/>
      <c r="C89" s="18" t="s">
        <v>233</v>
      </c>
    </row>
    <row r="90" spans="1:3" ht="15.75" x14ac:dyDescent="0.25">
      <c r="A90" s="152"/>
      <c r="B90" s="155"/>
      <c r="C90" s="18" t="s">
        <v>234</v>
      </c>
    </row>
    <row r="91" spans="1:3" ht="31.5" x14ac:dyDescent="0.25">
      <c r="A91" s="152"/>
      <c r="B91" s="155"/>
      <c r="C91" s="18" t="s">
        <v>120</v>
      </c>
    </row>
    <row r="92" spans="1:3" ht="31.5" x14ac:dyDescent="0.25">
      <c r="A92" s="151" t="s">
        <v>108</v>
      </c>
      <c r="B92" s="154" t="s">
        <v>55</v>
      </c>
      <c r="C92" s="18" t="s">
        <v>248</v>
      </c>
    </row>
    <row r="93" spans="1:3" ht="15.75" x14ac:dyDescent="0.25">
      <c r="A93" s="152"/>
      <c r="B93" s="155"/>
      <c r="C93" s="18" t="s">
        <v>233</v>
      </c>
    </row>
    <row r="94" spans="1:3" ht="15.75" x14ac:dyDescent="0.25">
      <c r="A94" s="152"/>
      <c r="B94" s="155"/>
      <c r="C94" s="18" t="s">
        <v>234</v>
      </c>
    </row>
    <row r="95" spans="1:3" ht="31.5" x14ac:dyDescent="0.25">
      <c r="A95" s="152"/>
      <c r="B95" s="155"/>
      <c r="C95" s="18" t="s">
        <v>120</v>
      </c>
    </row>
    <row r="96" spans="1:3" ht="31.5" x14ac:dyDescent="0.25">
      <c r="A96" s="151" t="s">
        <v>109</v>
      </c>
      <c r="B96" s="154" t="s">
        <v>56</v>
      </c>
      <c r="C96" s="18" t="s">
        <v>248</v>
      </c>
    </row>
    <row r="97" spans="1:3" ht="15.75" x14ac:dyDescent="0.25">
      <c r="A97" s="152"/>
      <c r="B97" s="155"/>
      <c r="C97" s="18" t="s">
        <v>233</v>
      </c>
    </row>
    <row r="98" spans="1:3" ht="15.75" x14ac:dyDescent="0.25">
      <c r="A98" s="152"/>
      <c r="B98" s="155"/>
      <c r="C98" s="18" t="s">
        <v>234</v>
      </c>
    </row>
    <row r="99" spans="1:3" ht="31.5" x14ac:dyDescent="0.25">
      <c r="A99" s="152"/>
      <c r="B99" s="155"/>
      <c r="C99" s="18" t="s">
        <v>120</v>
      </c>
    </row>
    <row r="100" spans="1:3" ht="63" x14ac:dyDescent="0.25">
      <c r="A100" s="19">
        <v>9</v>
      </c>
      <c r="B100" s="28" t="s">
        <v>196</v>
      </c>
      <c r="C100" s="22"/>
    </row>
    <row r="101" spans="1:3" ht="31.5" x14ac:dyDescent="0.25">
      <c r="A101" s="151" t="s">
        <v>121</v>
      </c>
      <c r="B101" s="154" t="s">
        <v>53</v>
      </c>
      <c r="C101" s="18" t="s">
        <v>249</v>
      </c>
    </row>
    <row r="102" spans="1:3" ht="15.75" x14ac:dyDescent="0.25">
      <c r="A102" s="152"/>
      <c r="B102" s="155"/>
      <c r="C102" s="18" t="s">
        <v>233</v>
      </c>
    </row>
    <row r="103" spans="1:3" ht="15.75" x14ac:dyDescent="0.25">
      <c r="A103" s="152"/>
      <c r="B103" s="155"/>
      <c r="C103" s="18" t="s">
        <v>234</v>
      </c>
    </row>
    <row r="104" spans="1:3" ht="78.75" x14ac:dyDescent="0.25">
      <c r="A104" s="151" t="s">
        <v>122</v>
      </c>
      <c r="B104" s="154" t="s">
        <v>241</v>
      </c>
      <c r="C104" s="134" t="s">
        <v>366</v>
      </c>
    </row>
    <row r="105" spans="1:3" ht="15.75" x14ac:dyDescent="0.25">
      <c r="A105" s="152"/>
      <c r="B105" s="155"/>
      <c r="C105" s="135">
        <v>43224</v>
      </c>
    </row>
    <row r="106" spans="1:3" ht="15.75" x14ac:dyDescent="0.25">
      <c r="A106" s="152"/>
      <c r="B106" s="155"/>
      <c r="C106" s="134" t="s">
        <v>367</v>
      </c>
    </row>
    <row r="107" spans="1:3" ht="31.5" x14ac:dyDescent="0.25">
      <c r="A107" s="151" t="s">
        <v>123</v>
      </c>
      <c r="B107" s="154" t="s">
        <v>54</v>
      </c>
      <c r="C107" s="18" t="s">
        <v>249</v>
      </c>
    </row>
    <row r="108" spans="1:3" ht="15.75" x14ac:dyDescent="0.25">
      <c r="A108" s="152"/>
      <c r="B108" s="155"/>
      <c r="C108" s="18" t="s">
        <v>233</v>
      </c>
    </row>
    <row r="109" spans="1:3" ht="15.75" x14ac:dyDescent="0.25">
      <c r="A109" s="153"/>
      <c r="B109" s="155"/>
      <c r="C109" s="18" t="s">
        <v>234</v>
      </c>
    </row>
    <row r="110" spans="1:3" ht="31.5" x14ac:dyDescent="0.25">
      <c r="A110" s="151" t="s">
        <v>124</v>
      </c>
      <c r="B110" s="154" t="s">
        <v>55</v>
      </c>
      <c r="C110" s="18" t="s">
        <v>249</v>
      </c>
    </row>
    <row r="111" spans="1:3" ht="15.75" x14ac:dyDescent="0.25">
      <c r="A111" s="152"/>
      <c r="B111" s="155"/>
      <c r="C111" s="18" t="s">
        <v>233</v>
      </c>
    </row>
    <row r="112" spans="1:3" ht="15.75" x14ac:dyDescent="0.25">
      <c r="A112" s="152"/>
      <c r="B112" s="155"/>
      <c r="C112" s="18" t="s">
        <v>234</v>
      </c>
    </row>
    <row r="113" spans="1:3" ht="31.5" x14ac:dyDescent="0.25">
      <c r="A113" s="151" t="s">
        <v>125</v>
      </c>
      <c r="B113" s="154" t="s">
        <v>56</v>
      </c>
      <c r="C113" s="18" t="s">
        <v>249</v>
      </c>
    </row>
    <row r="114" spans="1:3" ht="15.75" x14ac:dyDescent="0.25">
      <c r="A114" s="152"/>
      <c r="B114" s="155"/>
      <c r="C114" s="18" t="s">
        <v>233</v>
      </c>
    </row>
    <row r="115" spans="1:3" ht="15.75" x14ac:dyDescent="0.25">
      <c r="A115" s="153"/>
      <c r="B115" s="155"/>
      <c r="C115" s="18" t="s">
        <v>234</v>
      </c>
    </row>
    <row r="116" spans="1:3" ht="47.25" x14ac:dyDescent="0.25">
      <c r="A116" s="34">
        <v>10</v>
      </c>
      <c r="B116" s="28" t="s">
        <v>197</v>
      </c>
      <c r="C116" s="28"/>
    </row>
    <row r="117" spans="1:3" ht="31.5" x14ac:dyDescent="0.25">
      <c r="A117" s="151" t="s">
        <v>126</v>
      </c>
      <c r="B117" s="154" t="s">
        <v>53</v>
      </c>
      <c r="C117" s="18" t="s">
        <v>250</v>
      </c>
    </row>
    <row r="118" spans="1:3" ht="15.75" x14ac:dyDescent="0.25">
      <c r="A118" s="152"/>
      <c r="B118" s="155"/>
      <c r="C118" s="18" t="s">
        <v>233</v>
      </c>
    </row>
    <row r="119" spans="1:3" ht="15.75" x14ac:dyDescent="0.25">
      <c r="A119" s="152"/>
      <c r="B119" s="155"/>
      <c r="C119" s="18" t="s">
        <v>234</v>
      </c>
    </row>
    <row r="120" spans="1:3" ht="31.5" x14ac:dyDescent="0.25">
      <c r="A120" s="151" t="s">
        <v>127</v>
      </c>
      <c r="B120" s="154" t="s">
        <v>241</v>
      </c>
      <c r="C120" s="18" t="s">
        <v>250</v>
      </c>
    </row>
    <row r="121" spans="1:3" ht="15.75" x14ac:dyDescent="0.25">
      <c r="A121" s="152"/>
      <c r="B121" s="155"/>
      <c r="C121" s="18" t="s">
        <v>233</v>
      </c>
    </row>
    <row r="122" spans="1:3" ht="15.75" x14ac:dyDescent="0.25">
      <c r="A122" s="152"/>
      <c r="B122" s="155"/>
      <c r="C122" s="18" t="s">
        <v>234</v>
      </c>
    </row>
    <row r="123" spans="1:3" ht="31.5" x14ac:dyDescent="0.25">
      <c r="A123" s="151" t="s">
        <v>128</v>
      </c>
      <c r="B123" s="154" t="s">
        <v>54</v>
      </c>
      <c r="C123" s="18" t="s">
        <v>250</v>
      </c>
    </row>
    <row r="124" spans="1:3" ht="15.75" x14ac:dyDescent="0.25">
      <c r="A124" s="152"/>
      <c r="B124" s="155"/>
      <c r="C124" s="18" t="s">
        <v>233</v>
      </c>
    </row>
    <row r="125" spans="1:3" ht="15.75" x14ac:dyDescent="0.25">
      <c r="A125" s="152"/>
      <c r="B125" s="155"/>
      <c r="C125" s="18" t="s">
        <v>234</v>
      </c>
    </row>
    <row r="126" spans="1:3" ht="31.5" x14ac:dyDescent="0.25">
      <c r="A126" s="151" t="s">
        <v>129</v>
      </c>
      <c r="B126" s="154" t="s">
        <v>55</v>
      </c>
      <c r="C126" s="18" t="s">
        <v>250</v>
      </c>
    </row>
    <row r="127" spans="1:3" ht="15.75" x14ac:dyDescent="0.25">
      <c r="A127" s="152"/>
      <c r="B127" s="155"/>
      <c r="C127" s="18" t="s">
        <v>233</v>
      </c>
    </row>
    <row r="128" spans="1:3" ht="15.75" x14ac:dyDescent="0.25">
      <c r="A128" s="152"/>
      <c r="B128" s="155"/>
      <c r="C128" s="18" t="s">
        <v>234</v>
      </c>
    </row>
    <row r="129" spans="1:3" ht="31.5" x14ac:dyDescent="0.25">
      <c r="A129" s="151" t="s">
        <v>130</v>
      </c>
      <c r="B129" s="154" t="s">
        <v>56</v>
      </c>
      <c r="C129" s="18" t="s">
        <v>250</v>
      </c>
    </row>
    <row r="130" spans="1:3" ht="15.75" x14ac:dyDescent="0.25">
      <c r="A130" s="152"/>
      <c r="B130" s="155"/>
      <c r="C130" s="18" t="s">
        <v>233</v>
      </c>
    </row>
    <row r="131" spans="1:3" ht="15.75" x14ac:dyDescent="0.25">
      <c r="A131" s="152"/>
      <c r="B131" s="155"/>
      <c r="C131" s="18" t="s">
        <v>234</v>
      </c>
    </row>
    <row r="132" spans="1:3" ht="62.25" customHeight="1" x14ac:dyDescent="0.25">
      <c r="A132" s="151">
        <v>11</v>
      </c>
      <c r="B132" s="163" t="s">
        <v>198</v>
      </c>
      <c r="C132" s="81" t="s">
        <v>360</v>
      </c>
    </row>
    <row r="133" spans="1:3" x14ac:dyDescent="0.25">
      <c r="A133" s="153"/>
      <c r="B133" s="164"/>
      <c r="C133" s="126" t="s">
        <v>369</v>
      </c>
    </row>
    <row r="134" spans="1:3" ht="31.5" x14ac:dyDescent="0.25">
      <c r="A134" s="151" t="s">
        <v>131</v>
      </c>
      <c r="B134" s="154" t="s">
        <v>53</v>
      </c>
      <c r="C134" s="18" t="s">
        <v>251</v>
      </c>
    </row>
    <row r="135" spans="1:3" ht="15.75" x14ac:dyDescent="0.25">
      <c r="A135" s="152"/>
      <c r="B135" s="155"/>
      <c r="C135" s="18" t="s">
        <v>233</v>
      </c>
    </row>
    <row r="136" spans="1:3" ht="15.75" x14ac:dyDescent="0.25">
      <c r="A136" s="152"/>
      <c r="B136" s="155"/>
      <c r="C136" s="18" t="s">
        <v>234</v>
      </c>
    </row>
    <row r="137" spans="1:3" ht="31.5" x14ac:dyDescent="0.25">
      <c r="A137" s="152"/>
      <c r="B137" s="155"/>
      <c r="C137" s="18" t="s">
        <v>136</v>
      </c>
    </row>
    <row r="138" spans="1:3" ht="31.5" x14ac:dyDescent="0.25">
      <c r="A138" s="151" t="s">
        <v>132</v>
      </c>
      <c r="B138" s="154" t="s">
        <v>241</v>
      </c>
      <c r="C138" s="18" t="s">
        <v>251</v>
      </c>
    </row>
    <row r="139" spans="1:3" ht="15.75" x14ac:dyDescent="0.25">
      <c r="A139" s="152"/>
      <c r="B139" s="155"/>
      <c r="C139" s="18" t="s">
        <v>233</v>
      </c>
    </row>
    <row r="140" spans="1:3" ht="15.75" x14ac:dyDescent="0.25">
      <c r="A140" s="152"/>
      <c r="B140" s="155"/>
      <c r="C140" s="18" t="s">
        <v>234</v>
      </c>
    </row>
    <row r="141" spans="1:3" x14ac:dyDescent="0.25">
      <c r="A141" s="153"/>
      <c r="B141" s="155"/>
      <c r="C141" s="126" t="s">
        <v>369</v>
      </c>
    </row>
    <row r="142" spans="1:3" ht="31.5" x14ac:dyDescent="0.25">
      <c r="A142" s="151" t="s">
        <v>133</v>
      </c>
      <c r="B142" s="154" t="s">
        <v>54</v>
      </c>
      <c r="C142" s="18" t="s">
        <v>251</v>
      </c>
    </row>
    <row r="143" spans="1:3" ht="15.75" x14ac:dyDescent="0.25">
      <c r="A143" s="152"/>
      <c r="B143" s="155"/>
      <c r="C143" s="18" t="s">
        <v>233</v>
      </c>
    </row>
    <row r="144" spans="1:3" ht="15.75" x14ac:dyDescent="0.25">
      <c r="A144" s="152"/>
      <c r="B144" s="155"/>
      <c r="C144" s="18" t="s">
        <v>234</v>
      </c>
    </row>
    <row r="145" spans="1:5" x14ac:dyDescent="0.25">
      <c r="A145" s="153"/>
      <c r="B145" s="155"/>
      <c r="C145" s="126" t="s">
        <v>369</v>
      </c>
    </row>
    <row r="146" spans="1:5" ht="31.5" x14ac:dyDescent="0.25">
      <c r="A146" s="151" t="s">
        <v>134</v>
      </c>
      <c r="B146" s="154" t="s">
        <v>55</v>
      </c>
      <c r="C146" s="18" t="s">
        <v>251</v>
      </c>
    </row>
    <row r="147" spans="1:5" ht="15.75" x14ac:dyDescent="0.25">
      <c r="A147" s="152"/>
      <c r="B147" s="155"/>
      <c r="C147" s="18" t="s">
        <v>233</v>
      </c>
    </row>
    <row r="148" spans="1:5" ht="15.75" x14ac:dyDescent="0.25">
      <c r="A148" s="152"/>
      <c r="B148" s="155"/>
      <c r="C148" s="18" t="s">
        <v>234</v>
      </c>
    </row>
    <row r="149" spans="1:5" x14ac:dyDescent="0.25">
      <c r="A149" s="153"/>
      <c r="B149" s="155"/>
      <c r="C149" s="126" t="s">
        <v>369</v>
      </c>
    </row>
    <row r="150" spans="1:5" ht="31.5" x14ac:dyDescent="0.25">
      <c r="A150" s="151" t="s">
        <v>135</v>
      </c>
      <c r="B150" s="154" t="s">
        <v>56</v>
      </c>
      <c r="C150" s="18" t="s">
        <v>251</v>
      </c>
    </row>
    <row r="151" spans="1:5" ht="15.75" x14ac:dyDescent="0.25">
      <c r="A151" s="152"/>
      <c r="B151" s="155"/>
      <c r="C151" s="18" t="s">
        <v>233</v>
      </c>
    </row>
    <row r="152" spans="1:5" ht="15.75" x14ac:dyDescent="0.25">
      <c r="A152" s="152"/>
      <c r="B152" s="155"/>
      <c r="C152" s="18" t="s">
        <v>234</v>
      </c>
    </row>
    <row r="153" spans="1:5" x14ac:dyDescent="0.25">
      <c r="A153" s="153"/>
      <c r="B153" s="155"/>
      <c r="C153" s="126" t="s">
        <v>369</v>
      </c>
      <c r="E153" s="130"/>
    </row>
    <row r="154" spans="1:5" ht="31.5" x14ac:dyDescent="0.25">
      <c r="A154" s="151">
        <v>12</v>
      </c>
      <c r="B154" s="154" t="s">
        <v>238</v>
      </c>
      <c r="C154" s="18" t="s">
        <v>137</v>
      </c>
    </row>
    <row r="155" spans="1:5" ht="31.5" x14ac:dyDescent="0.25">
      <c r="A155" s="152"/>
      <c r="B155" s="155"/>
      <c r="C155" s="18" t="s">
        <v>252</v>
      </c>
    </row>
    <row r="156" spans="1:5" ht="15.75" x14ac:dyDescent="0.25">
      <c r="A156" s="152"/>
      <c r="B156" s="155"/>
      <c r="C156" s="18" t="s">
        <v>233</v>
      </c>
    </row>
    <row r="157" spans="1:5" ht="15.75" x14ac:dyDescent="0.25">
      <c r="A157" s="152"/>
      <c r="B157" s="155"/>
      <c r="C157" s="18" t="s">
        <v>234</v>
      </c>
    </row>
    <row r="158" spans="1:5" ht="15.75" x14ac:dyDescent="0.25">
      <c r="A158" s="152"/>
      <c r="B158" s="155"/>
      <c r="C158" s="18" t="s">
        <v>138</v>
      </c>
    </row>
    <row r="159" spans="1:5" ht="47.25" x14ac:dyDescent="0.25">
      <c r="A159" s="152"/>
      <c r="B159" s="155"/>
      <c r="C159" s="18" t="s">
        <v>140</v>
      </c>
    </row>
    <row r="160" spans="1:5" ht="31.5" x14ac:dyDescent="0.25">
      <c r="A160" s="153"/>
      <c r="B160" s="156"/>
      <c r="C160" s="18" t="s">
        <v>139</v>
      </c>
    </row>
    <row r="161" spans="1:3" s="23" customFormat="1" ht="15.75" x14ac:dyDescent="0.25">
      <c r="A161" s="32" t="s">
        <v>36</v>
      </c>
      <c r="B161" s="25"/>
      <c r="C161" s="26"/>
    </row>
    <row r="162" spans="1:3" s="23" customFormat="1" ht="47.25" x14ac:dyDescent="0.25">
      <c r="A162" s="34" t="s">
        <v>114</v>
      </c>
      <c r="B162" s="28" t="s">
        <v>37</v>
      </c>
      <c r="C162" s="119" t="s">
        <v>352</v>
      </c>
    </row>
    <row r="163" spans="1:3" ht="65.25" customHeight="1" x14ac:dyDescent="0.25">
      <c r="A163" s="151"/>
      <c r="B163" s="154" t="s">
        <v>157</v>
      </c>
      <c r="C163" s="128" t="s">
        <v>361</v>
      </c>
    </row>
    <row r="164" spans="1:3" ht="15.75" x14ac:dyDescent="0.25">
      <c r="A164" s="152"/>
      <c r="B164" s="155"/>
      <c r="C164" s="131">
        <v>43255</v>
      </c>
    </row>
    <row r="165" spans="1:3" ht="15.75" x14ac:dyDescent="0.25">
      <c r="A165" s="152"/>
      <c r="B165" s="155"/>
      <c r="C165" s="128" t="s">
        <v>362</v>
      </c>
    </row>
    <row r="166" spans="1:3" x14ac:dyDescent="0.25">
      <c r="A166" s="153"/>
      <c r="B166" s="156"/>
      <c r="C166" s="111" t="s">
        <v>357</v>
      </c>
    </row>
    <row r="167" spans="1:3" ht="47.25" x14ac:dyDescent="0.25">
      <c r="A167" s="19"/>
      <c r="B167" s="28" t="s">
        <v>158</v>
      </c>
      <c r="C167" s="119">
        <v>454.4</v>
      </c>
    </row>
    <row r="168" spans="1:3" ht="15.75" x14ac:dyDescent="0.25">
      <c r="A168" s="19"/>
      <c r="B168" s="28" t="s">
        <v>159</v>
      </c>
      <c r="C168" s="119">
        <v>454.4</v>
      </c>
    </row>
    <row r="169" spans="1:3" ht="31.5" x14ac:dyDescent="0.25">
      <c r="A169" s="151"/>
      <c r="B169" s="154" t="s">
        <v>244</v>
      </c>
      <c r="C169" s="18" t="s">
        <v>243</v>
      </c>
    </row>
    <row r="170" spans="1:3" ht="15.75" x14ac:dyDescent="0.25">
      <c r="A170" s="152"/>
      <c r="B170" s="155"/>
      <c r="C170" s="18" t="s">
        <v>233</v>
      </c>
    </row>
    <row r="171" spans="1:3" ht="15.75" x14ac:dyDescent="0.25">
      <c r="A171" s="153"/>
      <c r="B171" s="156"/>
      <c r="C171" s="18" t="s">
        <v>234</v>
      </c>
    </row>
    <row r="172" spans="1:3" ht="15.75" x14ac:dyDescent="0.25">
      <c r="A172" s="53" t="s">
        <v>115</v>
      </c>
      <c r="B172" s="81" t="s">
        <v>229</v>
      </c>
      <c r="C172" s="82"/>
    </row>
    <row r="173" spans="1:3" ht="31.5" x14ac:dyDescent="0.25">
      <c r="A173" s="160"/>
      <c r="B173" s="157" t="s">
        <v>231</v>
      </c>
      <c r="C173" s="82" t="s">
        <v>232</v>
      </c>
    </row>
    <row r="174" spans="1:3" ht="15.75" x14ac:dyDescent="0.25">
      <c r="A174" s="161"/>
      <c r="B174" s="158"/>
      <c r="C174" s="18" t="s">
        <v>233</v>
      </c>
    </row>
    <row r="175" spans="1:3" ht="15.75" x14ac:dyDescent="0.25">
      <c r="A175" s="162"/>
      <c r="B175" s="159"/>
      <c r="C175" s="18" t="s">
        <v>234</v>
      </c>
    </row>
    <row r="176" spans="1:3" s="23" customFormat="1" ht="15.75" x14ac:dyDescent="0.25">
      <c r="A176" s="34" t="s">
        <v>141</v>
      </c>
      <c r="B176" s="28" t="s">
        <v>38</v>
      </c>
      <c r="C176" s="28"/>
    </row>
    <row r="177" spans="1:3" s="23" customFormat="1" ht="63" x14ac:dyDescent="0.25">
      <c r="A177" s="36"/>
      <c r="B177" s="35" t="s">
        <v>150</v>
      </c>
      <c r="C177" s="28"/>
    </row>
    <row r="178" spans="1:3" ht="15.75" customHeight="1" x14ac:dyDescent="0.25">
      <c r="A178" s="151"/>
      <c r="B178" s="148" t="s">
        <v>148</v>
      </c>
      <c r="C178" s="18" t="s">
        <v>146</v>
      </c>
    </row>
    <row r="179" spans="1:3" ht="15.75" x14ac:dyDescent="0.25">
      <c r="A179" s="152"/>
      <c r="B179" s="149"/>
      <c r="C179" s="37" t="s">
        <v>143</v>
      </c>
    </row>
    <row r="180" spans="1:3" ht="15.75" x14ac:dyDescent="0.25">
      <c r="A180" s="152"/>
      <c r="B180" s="149"/>
      <c r="C180" s="37" t="s">
        <v>142</v>
      </c>
    </row>
    <row r="181" spans="1:3" ht="15.75" x14ac:dyDescent="0.25">
      <c r="A181" s="152"/>
      <c r="B181" s="149"/>
      <c r="C181" s="37" t="s">
        <v>145</v>
      </c>
    </row>
    <row r="182" spans="1:3" ht="220.5" x14ac:dyDescent="0.25">
      <c r="A182" s="153"/>
      <c r="B182" s="150"/>
      <c r="C182" s="141" t="s">
        <v>371</v>
      </c>
    </row>
    <row r="183" spans="1:3" ht="15.75" x14ac:dyDescent="0.25">
      <c r="A183" s="151"/>
      <c r="B183" s="148" t="s">
        <v>149</v>
      </c>
      <c r="C183" s="18" t="s">
        <v>146</v>
      </c>
    </row>
    <row r="184" spans="1:3" ht="15.75" x14ac:dyDescent="0.25">
      <c r="A184" s="152"/>
      <c r="B184" s="149"/>
      <c r="C184" s="37" t="s">
        <v>143</v>
      </c>
    </row>
    <row r="185" spans="1:3" ht="15.75" x14ac:dyDescent="0.25">
      <c r="A185" s="152"/>
      <c r="B185" s="149"/>
      <c r="C185" s="37" t="s">
        <v>142</v>
      </c>
    </row>
    <row r="186" spans="1:3" ht="15.75" x14ac:dyDescent="0.25">
      <c r="A186" s="152"/>
      <c r="B186" s="149"/>
      <c r="C186" s="37" t="s">
        <v>144</v>
      </c>
    </row>
    <row r="187" spans="1:3" ht="15.75" x14ac:dyDescent="0.25">
      <c r="A187" s="152"/>
      <c r="B187" s="149"/>
      <c r="C187" s="37" t="s">
        <v>145</v>
      </c>
    </row>
    <row r="188" spans="1:3" ht="31.5" x14ac:dyDescent="0.25">
      <c r="A188" s="153"/>
      <c r="B188" s="150"/>
      <c r="C188" s="136" t="s">
        <v>370</v>
      </c>
    </row>
    <row r="189" spans="1:3" s="23" customFormat="1" ht="15.75" x14ac:dyDescent="0.25">
      <c r="A189" s="34" t="s">
        <v>228</v>
      </c>
      <c r="B189" s="28" t="s">
        <v>39</v>
      </c>
      <c r="C189" s="40"/>
    </row>
    <row r="190" spans="1:3" ht="110.25" x14ac:dyDescent="0.25">
      <c r="A190" s="31"/>
      <c r="B190" s="39" t="s">
        <v>151</v>
      </c>
      <c r="C190" s="136" t="s">
        <v>372</v>
      </c>
    </row>
    <row r="191" spans="1:3" ht="267.75" x14ac:dyDescent="0.25">
      <c r="A191" s="19"/>
      <c r="B191" s="28" t="s">
        <v>152</v>
      </c>
      <c r="C191" s="113" t="s">
        <v>373</v>
      </c>
    </row>
    <row r="192" spans="1:3" x14ac:dyDescent="0.25">
      <c r="A192" s="86" t="s">
        <v>245</v>
      </c>
    </row>
    <row r="193" spans="1:1" x14ac:dyDescent="0.25">
      <c r="A193" s="87" t="s">
        <v>181</v>
      </c>
    </row>
    <row r="194" spans="1:1" x14ac:dyDescent="0.25">
      <c r="A194" s="87" t="s">
        <v>199</v>
      </c>
    </row>
  </sheetData>
  <mergeCells count="80">
    <mergeCell ref="A44:A54"/>
    <mergeCell ref="B44:B54"/>
    <mergeCell ref="A1:C1"/>
    <mergeCell ref="A2:C2"/>
    <mergeCell ref="A146:A149"/>
    <mergeCell ref="B146:B149"/>
    <mergeCell ref="A69:A75"/>
    <mergeCell ref="B69:B75"/>
    <mergeCell ref="B19:B26"/>
    <mergeCell ref="A19:A26"/>
    <mergeCell ref="A55:A61"/>
    <mergeCell ref="B55:B61"/>
    <mergeCell ref="A62:A68"/>
    <mergeCell ref="B62:B68"/>
    <mergeCell ref="B7:B10"/>
    <mergeCell ref="A7:A10"/>
    <mergeCell ref="A150:A153"/>
    <mergeCell ref="B150:B153"/>
    <mergeCell ref="A134:A137"/>
    <mergeCell ref="B134:B137"/>
    <mergeCell ref="A138:A141"/>
    <mergeCell ref="B138:B141"/>
    <mergeCell ref="A142:A145"/>
    <mergeCell ref="B142:B145"/>
    <mergeCell ref="B11:B18"/>
    <mergeCell ref="A11:A18"/>
    <mergeCell ref="B37:B43"/>
    <mergeCell ref="A37:A43"/>
    <mergeCell ref="B27:B32"/>
    <mergeCell ref="A27:A32"/>
    <mergeCell ref="B33:B35"/>
    <mergeCell ref="A33:A35"/>
    <mergeCell ref="A76:A77"/>
    <mergeCell ref="B76:B77"/>
    <mergeCell ref="A80:A83"/>
    <mergeCell ref="B80:B83"/>
    <mergeCell ref="A84:A87"/>
    <mergeCell ref="B84:B87"/>
    <mergeCell ref="A78:A79"/>
    <mergeCell ref="B78:B79"/>
    <mergeCell ref="A88:A91"/>
    <mergeCell ref="B88:B91"/>
    <mergeCell ref="A92:A95"/>
    <mergeCell ref="B92:B95"/>
    <mergeCell ref="A96:A99"/>
    <mergeCell ref="B96:B99"/>
    <mergeCell ref="A101:A103"/>
    <mergeCell ref="B101:B103"/>
    <mergeCell ref="A104:A106"/>
    <mergeCell ref="B104:B106"/>
    <mergeCell ref="A107:A109"/>
    <mergeCell ref="B107:B109"/>
    <mergeCell ref="A110:A112"/>
    <mergeCell ref="B110:B112"/>
    <mergeCell ref="A113:A115"/>
    <mergeCell ref="B113:B115"/>
    <mergeCell ref="A117:A119"/>
    <mergeCell ref="B117:B119"/>
    <mergeCell ref="A120:A122"/>
    <mergeCell ref="B120:B122"/>
    <mergeCell ref="A123:A125"/>
    <mergeCell ref="B123:B125"/>
    <mergeCell ref="A126:A128"/>
    <mergeCell ref="B126:B128"/>
    <mergeCell ref="B178:B182"/>
    <mergeCell ref="A178:A182"/>
    <mergeCell ref="A183:A188"/>
    <mergeCell ref="B183:B188"/>
    <mergeCell ref="A129:A131"/>
    <mergeCell ref="B129:B131"/>
    <mergeCell ref="B163:B166"/>
    <mergeCell ref="A163:A166"/>
    <mergeCell ref="B154:B160"/>
    <mergeCell ref="A154:A160"/>
    <mergeCell ref="B173:B175"/>
    <mergeCell ref="A173:A175"/>
    <mergeCell ref="A169:A171"/>
    <mergeCell ref="B169:B171"/>
    <mergeCell ref="A132:A133"/>
    <mergeCell ref="B132:B133"/>
  </mergeCells>
  <hyperlinks>
    <hyperlink ref="C87" r:id="rId1"/>
    <hyperlink ref="C77" r:id="rId2"/>
    <hyperlink ref="C79" r:id="rId3"/>
    <hyperlink ref="C166" r:id="rId4"/>
    <hyperlink ref="C153" r:id="rId5"/>
    <hyperlink ref="C149" r:id="rId6"/>
    <hyperlink ref="C145" r:id="rId7"/>
    <hyperlink ref="C141" r:id="rId8"/>
    <hyperlink ref="C133" r:id="rId9"/>
  </hyperlinks>
  <printOptions horizontalCentered="1"/>
  <pageMargins left="0.39370078740157483" right="0.39370078740157483" top="0.59055118110236227" bottom="0.39370078740157483" header="0.31496062992125984" footer="0.31496062992125984"/>
  <pageSetup paperSize="9"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E126"/>
  <sheetViews>
    <sheetView tabSelected="1" workbookViewId="0">
      <pane ySplit="7" topLeftCell="A56" activePane="bottomLeft" state="frozen"/>
      <selection sqref="A1:F1"/>
      <selection pane="bottomLeft" activeCell="H115" sqref="H114:H115"/>
    </sheetView>
  </sheetViews>
  <sheetFormatPr defaultColWidth="9.140625" defaultRowHeight="15" x14ac:dyDescent="0.25"/>
  <cols>
    <col min="1" max="1" width="5.28515625" style="1" customWidth="1"/>
    <col min="2" max="2" width="95.28515625" style="1" customWidth="1"/>
    <col min="3" max="3" width="12.85546875" style="1" customWidth="1"/>
    <col min="4" max="5" width="12.7109375" style="1" customWidth="1"/>
    <col min="6" max="16384" width="9.140625" style="1"/>
  </cols>
  <sheetData>
    <row r="1" spans="1:5" s="49" customFormat="1" ht="17.25" x14ac:dyDescent="0.25">
      <c r="A1" s="196" t="s">
        <v>156</v>
      </c>
      <c r="B1" s="196"/>
      <c r="C1" s="196"/>
      <c r="D1" s="196"/>
      <c r="E1" s="196"/>
    </row>
    <row r="2" spans="1:5" s="49" customFormat="1" ht="17.25" x14ac:dyDescent="0.25">
      <c r="A2" s="196" t="s">
        <v>160</v>
      </c>
      <c r="B2" s="196"/>
      <c r="C2" s="196"/>
      <c r="D2" s="196"/>
      <c r="E2" s="196"/>
    </row>
    <row r="4" spans="1:5" ht="15.75" x14ac:dyDescent="0.25">
      <c r="A4" s="182" t="s">
        <v>29</v>
      </c>
      <c r="B4" s="182" t="s">
        <v>46</v>
      </c>
      <c r="C4" s="182" t="s">
        <v>47</v>
      </c>
      <c r="D4" s="182" t="s">
        <v>201</v>
      </c>
      <c r="E4" s="183"/>
    </row>
    <row r="5" spans="1:5" ht="15.75" x14ac:dyDescent="0.25">
      <c r="A5" s="182"/>
      <c r="B5" s="182"/>
      <c r="C5" s="182"/>
      <c r="D5" s="184" t="s">
        <v>49</v>
      </c>
      <c r="E5" s="24" t="s">
        <v>153</v>
      </c>
    </row>
    <row r="6" spans="1:5" ht="15.75" x14ac:dyDescent="0.25">
      <c r="A6" s="182"/>
      <c r="B6" s="182"/>
      <c r="C6" s="182"/>
      <c r="D6" s="184"/>
      <c r="E6" s="43">
        <v>43374</v>
      </c>
    </row>
    <row r="7" spans="1:5" ht="15.75" x14ac:dyDescent="0.25">
      <c r="A7" s="47">
        <v>1</v>
      </c>
      <c r="B7" s="47">
        <v>2</v>
      </c>
      <c r="C7" s="47">
        <v>3</v>
      </c>
      <c r="D7" s="48">
        <v>4</v>
      </c>
      <c r="E7" s="47">
        <v>5</v>
      </c>
    </row>
    <row r="8" spans="1:5" ht="31.5" x14ac:dyDescent="0.25">
      <c r="A8" s="175" t="s">
        <v>154</v>
      </c>
      <c r="B8" s="108" t="s">
        <v>307</v>
      </c>
      <c r="C8" s="176" t="s">
        <v>51</v>
      </c>
      <c r="D8" s="177">
        <f>SUM(D10:D14)</f>
        <v>19</v>
      </c>
      <c r="E8" s="178" t="s">
        <v>52</v>
      </c>
    </row>
    <row r="9" spans="1:5" ht="15.75" x14ac:dyDescent="0.25">
      <c r="A9" s="175"/>
      <c r="B9" s="108" t="s">
        <v>50</v>
      </c>
      <c r="C9" s="176"/>
      <c r="D9" s="177"/>
      <c r="E9" s="177"/>
    </row>
    <row r="10" spans="1:5" ht="15.75" x14ac:dyDescent="0.25">
      <c r="A10" s="41" t="s">
        <v>63</v>
      </c>
      <c r="B10" s="17" t="s">
        <v>53</v>
      </c>
      <c r="C10" s="15" t="s">
        <v>51</v>
      </c>
      <c r="D10" s="44"/>
      <c r="E10" s="44" t="s">
        <v>52</v>
      </c>
    </row>
    <row r="11" spans="1:5" ht="15.75" x14ac:dyDescent="0.25">
      <c r="A11" s="41" t="s">
        <v>64</v>
      </c>
      <c r="B11" s="17" t="s">
        <v>241</v>
      </c>
      <c r="C11" s="15" t="s">
        <v>51</v>
      </c>
      <c r="D11" s="56">
        <v>7</v>
      </c>
      <c r="E11" s="44" t="s">
        <v>52</v>
      </c>
    </row>
    <row r="12" spans="1:5" ht="15.75" x14ac:dyDescent="0.25">
      <c r="A12" s="41" t="s">
        <v>65</v>
      </c>
      <c r="B12" s="17" t="s">
        <v>54</v>
      </c>
      <c r="C12" s="15" t="s">
        <v>51</v>
      </c>
      <c r="D12" s="56">
        <v>7</v>
      </c>
      <c r="E12" s="44" t="s">
        <v>52</v>
      </c>
    </row>
    <row r="13" spans="1:5" ht="15.75" x14ac:dyDescent="0.25">
      <c r="A13" s="41" t="s">
        <v>66</v>
      </c>
      <c r="B13" s="17" t="s">
        <v>55</v>
      </c>
      <c r="C13" s="15" t="s">
        <v>51</v>
      </c>
      <c r="D13" s="56"/>
      <c r="E13" s="44" t="s">
        <v>52</v>
      </c>
    </row>
    <row r="14" spans="1:5" ht="15.75" x14ac:dyDescent="0.25">
      <c r="A14" s="41" t="s">
        <v>67</v>
      </c>
      <c r="B14" s="17" t="s">
        <v>56</v>
      </c>
      <c r="C14" s="15" t="s">
        <v>51</v>
      </c>
      <c r="D14" s="56">
        <v>5</v>
      </c>
      <c r="E14" s="44" t="s">
        <v>52</v>
      </c>
    </row>
    <row r="15" spans="1:5" ht="15.75" x14ac:dyDescent="0.25">
      <c r="A15" s="179" t="s">
        <v>183</v>
      </c>
      <c r="B15" s="180"/>
      <c r="C15" s="180"/>
      <c r="D15" s="180"/>
      <c r="E15" s="181"/>
    </row>
    <row r="16" spans="1:5" ht="31.5" x14ac:dyDescent="0.25">
      <c r="A16" s="172" t="s">
        <v>68</v>
      </c>
      <c r="B16" s="109" t="s">
        <v>155</v>
      </c>
      <c r="C16" s="173" t="s">
        <v>51</v>
      </c>
      <c r="D16" s="174">
        <f>SUM(D18:D22)</f>
        <v>8</v>
      </c>
      <c r="E16" s="174" t="s">
        <v>52</v>
      </c>
    </row>
    <row r="17" spans="1:5" ht="15.75" x14ac:dyDescent="0.25">
      <c r="A17" s="172"/>
      <c r="B17" s="109" t="s">
        <v>50</v>
      </c>
      <c r="C17" s="173"/>
      <c r="D17" s="174"/>
      <c r="E17" s="174"/>
    </row>
    <row r="18" spans="1:5" ht="15.75" x14ac:dyDescent="0.25">
      <c r="A18" s="41" t="s">
        <v>69</v>
      </c>
      <c r="B18" s="17" t="s">
        <v>53</v>
      </c>
      <c r="C18" s="15" t="s">
        <v>51</v>
      </c>
      <c r="D18" s="44"/>
      <c r="E18" s="44" t="s">
        <v>52</v>
      </c>
    </row>
    <row r="19" spans="1:5" ht="15.75" x14ac:dyDescent="0.25">
      <c r="A19" s="41" t="s">
        <v>70</v>
      </c>
      <c r="B19" s="17" t="s">
        <v>241</v>
      </c>
      <c r="C19" s="15" t="s">
        <v>51</v>
      </c>
      <c r="D19" s="44">
        <v>6</v>
      </c>
      <c r="E19" s="44" t="s">
        <v>52</v>
      </c>
    </row>
    <row r="20" spans="1:5" ht="15.75" x14ac:dyDescent="0.25">
      <c r="A20" s="41" t="s">
        <v>71</v>
      </c>
      <c r="B20" s="17" t="s">
        <v>54</v>
      </c>
      <c r="C20" s="15" t="s">
        <v>51</v>
      </c>
      <c r="D20" s="44">
        <v>1</v>
      </c>
      <c r="E20" s="44" t="s">
        <v>52</v>
      </c>
    </row>
    <row r="21" spans="1:5" ht="15.75" x14ac:dyDescent="0.25">
      <c r="A21" s="41" t="s">
        <v>72</v>
      </c>
      <c r="B21" s="17" t="s">
        <v>55</v>
      </c>
      <c r="C21" s="15" t="s">
        <v>51</v>
      </c>
      <c r="D21" s="44"/>
      <c r="E21" s="44" t="s">
        <v>52</v>
      </c>
    </row>
    <row r="22" spans="1:5" ht="15.75" x14ac:dyDescent="0.25">
      <c r="A22" s="41" t="s">
        <v>73</v>
      </c>
      <c r="B22" s="17" t="s">
        <v>56</v>
      </c>
      <c r="C22" s="15" t="s">
        <v>51</v>
      </c>
      <c r="D22" s="44">
        <v>1</v>
      </c>
      <c r="E22" s="44" t="s">
        <v>52</v>
      </c>
    </row>
    <row r="23" spans="1:5" ht="15.75" x14ac:dyDescent="0.25">
      <c r="A23" s="179" t="s">
        <v>183</v>
      </c>
      <c r="B23" s="180"/>
      <c r="C23" s="180"/>
      <c r="D23" s="180"/>
      <c r="E23" s="181"/>
    </row>
    <row r="24" spans="1:5" ht="31.5" x14ac:dyDescent="0.25">
      <c r="A24" s="189" t="s">
        <v>74</v>
      </c>
      <c r="B24" s="110" t="s">
        <v>161</v>
      </c>
      <c r="C24" s="190" t="s">
        <v>51</v>
      </c>
      <c r="D24" s="191">
        <f>SUM(D26:D30)</f>
        <v>4</v>
      </c>
      <c r="E24" s="191">
        <f>SUM(E26:E30)</f>
        <v>4</v>
      </c>
    </row>
    <row r="25" spans="1:5" ht="15.75" x14ac:dyDescent="0.25">
      <c r="A25" s="189"/>
      <c r="B25" s="110" t="s">
        <v>50</v>
      </c>
      <c r="C25" s="190"/>
      <c r="D25" s="191"/>
      <c r="E25" s="191"/>
    </row>
    <row r="26" spans="1:5" ht="15.75" x14ac:dyDescent="0.25">
      <c r="A26" s="41" t="s">
        <v>75</v>
      </c>
      <c r="B26" s="17" t="s">
        <v>53</v>
      </c>
      <c r="C26" s="15" t="s">
        <v>51</v>
      </c>
      <c r="D26" s="44"/>
      <c r="E26" s="44"/>
    </row>
    <row r="27" spans="1:5" ht="15.75" x14ac:dyDescent="0.25">
      <c r="A27" s="41" t="s">
        <v>76</v>
      </c>
      <c r="B27" s="17" t="s">
        <v>241</v>
      </c>
      <c r="C27" s="15" t="s">
        <v>51</v>
      </c>
      <c r="D27" s="44">
        <v>3</v>
      </c>
      <c r="E27" s="44">
        <v>3</v>
      </c>
    </row>
    <row r="28" spans="1:5" ht="15.75" x14ac:dyDescent="0.25">
      <c r="A28" s="41" t="s">
        <v>77</v>
      </c>
      <c r="B28" s="17" t="s">
        <v>54</v>
      </c>
      <c r="C28" s="15" t="s">
        <v>51</v>
      </c>
      <c r="D28" s="44"/>
      <c r="E28" s="44"/>
    </row>
    <row r="29" spans="1:5" ht="15.75" x14ac:dyDescent="0.25">
      <c r="A29" s="41" t="s">
        <v>78</v>
      </c>
      <c r="B29" s="17" t="s">
        <v>55</v>
      </c>
      <c r="C29" s="15" t="s">
        <v>51</v>
      </c>
      <c r="D29" s="44"/>
      <c r="E29" s="44"/>
    </row>
    <row r="30" spans="1:5" ht="15.75" x14ac:dyDescent="0.25">
      <c r="A30" s="41" t="s">
        <v>79</v>
      </c>
      <c r="B30" s="17" t="s">
        <v>56</v>
      </c>
      <c r="C30" s="15" t="s">
        <v>51</v>
      </c>
      <c r="D30" s="44">
        <v>1</v>
      </c>
      <c r="E30" s="44">
        <v>1</v>
      </c>
    </row>
    <row r="31" spans="1:5" ht="75.75" x14ac:dyDescent="0.25">
      <c r="A31" s="175" t="s">
        <v>80</v>
      </c>
      <c r="B31" s="108" t="s">
        <v>308</v>
      </c>
      <c r="C31" s="176" t="s">
        <v>57</v>
      </c>
      <c r="D31" s="176">
        <f>SUM(D33:D37)</f>
        <v>1390.3999999999999</v>
      </c>
      <c r="E31" s="187" t="s">
        <v>52</v>
      </c>
    </row>
    <row r="32" spans="1:5" ht="15.75" x14ac:dyDescent="0.25">
      <c r="A32" s="175"/>
      <c r="B32" s="108" t="s">
        <v>50</v>
      </c>
      <c r="C32" s="176"/>
      <c r="D32" s="176"/>
      <c r="E32" s="187"/>
    </row>
    <row r="33" spans="1:5" ht="15.75" x14ac:dyDescent="0.25">
      <c r="A33" s="41" t="s">
        <v>81</v>
      </c>
      <c r="B33" s="17" t="s">
        <v>53</v>
      </c>
      <c r="C33" s="15" t="s">
        <v>57</v>
      </c>
      <c r="D33" s="45"/>
      <c r="E33" s="45" t="s">
        <v>52</v>
      </c>
    </row>
    <row r="34" spans="1:5" ht="15.75" x14ac:dyDescent="0.25">
      <c r="A34" s="41" t="s">
        <v>82</v>
      </c>
      <c r="B34" s="17" t="s">
        <v>241</v>
      </c>
      <c r="C34" s="15" t="s">
        <v>57</v>
      </c>
      <c r="D34" s="50">
        <v>1201</v>
      </c>
      <c r="E34" s="118" t="s">
        <v>52</v>
      </c>
    </row>
    <row r="35" spans="1:5" ht="15.75" x14ac:dyDescent="0.25">
      <c r="A35" s="41" t="s">
        <v>83</v>
      </c>
      <c r="B35" s="17" t="s">
        <v>54</v>
      </c>
      <c r="C35" s="15" t="s">
        <v>57</v>
      </c>
      <c r="D35" s="118">
        <v>135.80000000000001</v>
      </c>
      <c r="E35" s="45" t="s">
        <v>52</v>
      </c>
    </row>
    <row r="36" spans="1:5" ht="15.75" x14ac:dyDescent="0.25">
      <c r="A36" s="41" t="s">
        <v>84</v>
      </c>
      <c r="B36" s="17" t="s">
        <v>55</v>
      </c>
      <c r="C36" s="15" t="s">
        <v>57</v>
      </c>
      <c r="D36" s="45"/>
      <c r="E36" s="45" t="s">
        <v>52</v>
      </c>
    </row>
    <row r="37" spans="1:5" ht="15.75" x14ac:dyDescent="0.25">
      <c r="A37" s="41" t="s">
        <v>85</v>
      </c>
      <c r="B37" s="17" t="s">
        <v>56</v>
      </c>
      <c r="C37" s="15" t="s">
        <v>57</v>
      </c>
      <c r="D37" s="118">
        <v>53.6</v>
      </c>
      <c r="E37" s="45" t="s">
        <v>52</v>
      </c>
    </row>
    <row r="38" spans="1:5" ht="75.75" x14ac:dyDescent="0.25">
      <c r="A38" s="172" t="s">
        <v>86</v>
      </c>
      <c r="B38" s="109" t="s">
        <v>239</v>
      </c>
      <c r="C38" s="173" t="s">
        <v>57</v>
      </c>
      <c r="D38" s="173">
        <f>SUM(D40:D44)</f>
        <v>451.3</v>
      </c>
      <c r="E38" s="195" t="s">
        <v>52</v>
      </c>
    </row>
    <row r="39" spans="1:5" ht="15.75" x14ac:dyDescent="0.25">
      <c r="A39" s="172"/>
      <c r="B39" s="109" t="s">
        <v>50</v>
      </c>
      <c r="C39" s="173"/>
      <c r="D39" s="173"/>
      <c r="E39" s="195"/>
    </row>
    <row r="40" spans="1:5" ht="15.75" x14ac:dyDescent="0.25">
      <c r="A40" s="41" t="s">
        <v>87</v>
      </c>
      <c r="B40" s="17" t="s">
        <v>53</v>
      </c>
      <c r="C40" s="15" t="s">
        <v>57</v>
      </c>
      <c r="D40" s="45"/>
      <c r="E40" s="45" t="s">
        <v>52</v>
      </c>
    </row>
    <row r="41" spans="1:5" ht="15.75" x14ac:dyDescent="0.25">
      <c r="A41" s="41" t="s">
        <v>88</v>
      </c>
      <c r="B41" s="17" t="s">
        <v>241</v>
      </c>
      <c r="C41" s="15" t="s">
        <v>57</v>
      </c>
      <c r="D41" s="50">
        <v>397</v>
      </c>
      <c r="E41" s="118" t="s">
        <v>52</v>
      </c>
    </row>
    <row r="42" spans="1:5" ht="15.75" x14ac:dyDescent="0.25">
      <c r="A42" s="41" t="s">
        <v>89</v>
      </c>
      <c r="B42" s="17" t="s">
        <v>54</v>
      </c>
      <c r="C42" s="15" t="s">
        <v>57</v>
      </c>
      <c r="D42" s="45">
        <v>53.7</v>
      </c>
      <c r="E42" s="45" t="s">
        <v>52</v>
      </c>
    </row>
    <row r="43" spans="1:5" ht="15.75" x14ac:dyDescent="0.25">
      <c r="A43" s="41" t="s">
        <v>90</v>
      </c>
      <c r="B43" s="17" t="s">
        <v>55</v>
      </c>
      <c r="C43" s="15" t="s">
        <v>57</v>
      </c>
      <c r="D43" s="45"/>
      <c r="E43" s="45" t="s">
        <v>52</v>
      </c>
    </row>
    <row r="44" spans="1:5" ht="15.75" x14ac:dyDescent="0.25">
      <c r="A44" s="41" t="s">
        <v>91</v>
      </c>
      <c r="B44" s="17" t="s">
        <v>56</v>
      </c>
      <c r="C44" s="15" t="s">
        <v>57</v>
      </c>
      <c r="D44" s="45">
        <v>0.6</v>
      </c>
      <c r="E44" s="45" t="s">
        <v>52</v>
      </c>
    </row>
    <row r="45" spans="1:5" ht="47.25" x14ac:dyDescent="0.25">
      <c r="A45" s="189" t="s">
        <v>92</v>
      </c>
      <c r="B45" s="110" t="s">
        <v>227</v>
      </c>
      <c r="C45" s="190" t="s">
        <v>57</v>
      </c>
      <c r="D45" s="192">
        <f>SUM(D48,D50,D52,D54,D56)</f>
        <v>18.3</v>
      </c>
      <c r="E45" s="193">
        <f>SUM(E48,E50,E52,E54,E56)</f>
        <v>13.790000000000001</v>
      </c>
    </row>
    <row r="46" spans="1:5" ht="15.75" x14ac:dyDescent="0.25">
      <c r="A46" s="189"/>
      <c r="B46" s="110" t="s">
        <v>50</v>
      </c>
      <c r="C46" s="190"/>
      <c r="D46" s="192"/>
      <c r="E46" s="194"/>
    </row>
    <row r="47" spans="1:5" ht="15.75" x14ac:dyDescent="0.25">
      <c r="A47" s="41"/>
      <c r="B47" s="21" t="s">
        <v>58</v>
      </c>
      <c r="C47" s="42" t="s">
        <v>57</v>
      </c>
      <c r="D47" s="118" t="s">
        <v>52</v>
      </c>
      <c r="E47" s="45">
        <f>SUM(E49,E51,E53,E55,E57)</f>
        <v>0.95</v>
      </c>
    </row>
    <row r="48" spans="1:5" ht="15.75" x14ac:dyDescent="0.25">
      <c r="A48" s="41" t="s">
        <v>93</v>
      </c>
      <c r="B48" s="17" t="s">
        <v>53</v>
      </c>
      <c r="C48" s="15" t="s">
        <v>57</v>
      </c>
      <c r="D48" s="45"/>
      <c r="E48" s="46"/>
    </row>
    <row r="49" spans="1:5" ht="15.75" x14ac:dyDescent="0.25">
      <c r="A49" s="41"/>
      <c r="B49" s="21" t="s">
        <v>58</v>
      </c>
      <c r="C49" s="15" t="s">
        <v>57</v>
      </c>
      <c r="D49" s="45" t="s">
        <v>52</v>
      </c>
      <c r="E49" s="45"/>
    </row>
    <row r="50" spans="1:5" ht="15.75" x14ac:dyDescent="0.25">
      <c r="A50" s="41" t="s">
        <v>94</v>
      </c>
      <c r="B50" s="17" t="s">
        <v>241</v>
      </c>
      <c r="C50" s="15" t="s">
        <v>57</v>
      </c>
      <c r="D50" s="112">
        <v>18.2</v>
      </c>
      <c r="E50" s="132">
        <v>13.74</v>
      </c>
    </row>
    <row r="51" spans="1:5" ht="15.75" x14ac:dyDescent="0.25">
      <c r="A51" s="41"/>
      <c r="B51" s="21" t="s">
        <v>58</v>
      </c>
      <c r="C51" s="15" t="s">
        <v>57</v>
      </c>
      <c r="D51" s="118" t="s">
        <v>52</v>
      </c>
      <c r="E51" s="45">
        <v>0.95</v>
      </c>
    </row>
    <row r="52" spans="1:5" ht="15.75" x14ac:dyDescent="0.25">
      <c r="A52" s="41" t="s">
        <v>95</v>
      </c>
      <c r="B52" s="17" t="s">
        <v>54</v>
      </c>
      <c r="C52" s="15" t="s">
        <v>57</v>
      </c>
      <c r="D52" s="45"/>
      <c r="E52" s="45"/>
    </row>
    <row r="53" spans="1:5" ht="15.75" x14ac:dyDescent="0.25">
      <c r="A53" s="41"/>
      <c r="B53" s="21" t="s">
        <v>58</v>
      </c>
      <c r="C53" s="15" t="s">
        <v>57</v>
      </c>
      <c r="D53" s="45" t="s">
        <v>52</v>
      </c>
      <c r="E53" s="45"/>
    </row>
    <row r="54" spans="1:5" ht="15.75" x14ac:dyDescent="0.25">
      <c r="A54" s="41" t="s">
        <v>96</v>
      </c>
      <c r="B54" s="17" t="s">
        <v>55</v>
      </c>
      <c r="C54" s="15" t="s">
        <v>57</v>
      </c>
      <c r="D54" s="45"/>
      <c r="E54" s="45"/>
    </row>
    <row r="55" spans="1:5" ht="15.75" x14ac:dyDescent="0.25">
      <c r="A55" s="41"/>
      <c r="B55" s="21" t="s">
        <v>58</v>
      </c>
      <c r="C55" s="15" t="s">
        <v>57</v>
      </c>
      <c r="D55" s="45" t="s">
        <v>52</v>
      </c>
      <c r="E55" s="45"/>
    </row>
    <row r="56" spans="1:5" ht="15.75" x14ac:dyDescent="0.25">
      <c r="A56" s="41" t="s">
        <v>97</v>
      </c>
      <c r="B56" s="17" t="s">
        <v>56</v>
      </c>
      <c r="C56" s="15" t="s">
        <v>57</v>
      </c>
      <c r="D56" s="45">
        <v>0.1</v>
      </c>
      <c r="E56" s="132">
        <v>0.05</v>
      </c>
    </row>
    <row r="57" spans="1:5" ht="15.75" x14ac:dyDescent="0.25">
      <c r="A57" s="41"/>
      <c r="B57" s="21" t="s">
        <v>58</v>
      </c>
      <c r="C57" s="15" t="s">
        <v>57</v>
      </c>
      <c r="D57" s="45" t="s">
        <v>52</v>
      </c>
      <c r="E57" s="45"/>
    </row>
    <row r="58" spans="1:5" ht="94.5" x14ac:dyDescent="0.25">
      <c r="A58" s="175" t="s">
        <v>98</v>
      </c>
      <c r="B58" s="108" t="s">
        <v>309</v>
      </c>
      <c r="C58" s="176" t="s">
        <v>59</v>
      </c>
      <c r="D58" s="187">
        <f>IF(D31&gt;0,D45/D31%,0)</f>
        <v>1.3161680092059842</v>
      </c>
      <c r="E58" s="187">
        <f>IF(D31&gt;0,E45/D31%,0)</f>
        <v>0.9918009205983892</v>
      </c>
    </row>
    <row r="59" spans="1:5" ht="15.75" x14ac:dyDescent="0.25">
      <c r="A59" s="175"/>
      <c r="B59" s="108" t="s">
        <v>50</v>
      </c>
      <c r="C59" s="176"/>
      <c r="D59" s="187"/>
      <c r="E59" s="187"/>
    </row>
    <row r="60" spans="1:5" ht="15.75" x14ac:dyDescent="0.25">
      <c r="A60" s="41"/>
      <c r="B60" s="21" t="s">
        <v>58</v>
      </c>
      <c r="C60" s="42" t="s">
        <v>59</v>
      </c>
      <c r="D60" s="45" t="s">
        <v>52</v>
      </c>
      <c r="E60" s="45">
        <f>IF(D31&gt;0,E47/D31%,0)</f>
        <v>6.8325661680092062E-2</v>
      </c>
    </row>
    <row r="61" spans="1:5" ht="15.75" x14ac:dyDescent="0.25">
      <c r="A61" s="41" t="s">
        <v>99</v>
      </c>
      <c r="B61" s="17" t="s">
        <v>53</v>
      </c>
      <c r="C61" s="15" t="s">
        <v>59</v>
      </c>
      <c r="D61" s="45">
        <f>IF(D33&gt;0,D48/D33%,0)</f>
        <v>0</v>
      </c>
      <c r="E61" s="50">
        <f>IF(D33&gt;0,E48/D33%,0)</f>
        <v>0</v>
      </c>
    </row>
    <row r="62" spans="1:5" ht="15.75" x14ac:dyDescent="0.25">
      <c r="A62" s="41"/>
      <c r="B62" s="21" t="s">
        <v>58</v>
      </c>
      <c r="C62" s="15" t="s">
        <v>59</v>
      </c>
      <c r="D62" s="45" t="s">
        <v>52</v>
      </c>
      <c r="E62" s="50">
        <f>IF(D33&gt;0,E49/D33%,0)</f>
        <v>0</v>
      </c>
    </row>
    <row r="63" spans="1:5" ht="15.75" x14ac:dyDescent="0.25">
      <c r="A63" s="41" t="s">
        <v>100</v>
      </c>
      <c r="B63" s="17" t="s">
        <v>241</v>
      </c>
      <c r="C63" s="15" t="s">
        <v>59</v>
      </c>
      <c r="D63" s="50">
        <f>IF(D34&gt;0,D50/D34%,0)</f>
        <v>1.5154038301415487</v>
      </c>
      <c r="E63" s="50">
        <f>IF(D34&gt;0,E50/D34%,0)</f>
        <v>1.1440466278101582</v>
      </c>
    </row>
    <row r="64" spans="1:5" ht="15.75" x14ac:dyDescent="0.25">
      <c r="A64" s="41"/>
      <c r="B64" s="21" t="s">
        <v>58</v>
      </c>
      <c r="C64" s="15" t="s">
        <v>59</v>
      </c>
      <c r="D64" s="50" t="s">
        <v>52</v>
      </c>
      <c r="E64" s="50">
        <f>IF(D34&gt;0,E51/D34%,0)</f>
        <v>7.9100749375520391E-2</v>
      </c>
    </row>
    <row r="65" spans="1:5" ht="15.75" x14ac:dyDescent="0.25">
      <c r="A65" s="41" t="s">
        <v>101</v>
      </c>
      <c r="B65" s="17" t="s">
        <v>54</v>
      </c>
      <c r="C65" s="15" t="s">
        <v>59</v>
      </c>
      <c r="D65" s="50">
        <f>IF(D35&gt;0,D52/D35%,0)</f>
        <v>0</v>
      </c>
      <c r="E65" s="50">
        <f>IF(D35&gt;0,E52/D35%,0)</f>
        <v>0</v>
      </c>
    </row>
    <row r="66" spans="1:5" ht="15.75" x14ac:dyDescent="0.25">
      <c r="A66" s="41"/>
      <c r="B66" s="21" t="s">
        <v>58</v>
      </c>
      <c r="C66" s="15" t="s">
        <v>59</v>
      </c>
      <c r="D66" s="50" t="s">
        <v>52</v>
      </c>
      <c r="E66" s="50">
        <f>IF(D35&gt;0,E53/D35%,0)</f>
        <v>0</v>
      </c>
    </row>
    <row r="67" spans="1:5" ht="15.75" x14ac:dyDescent="0.25">
      <c r="A67" s="41" t="s">
        <v>102</v>
      </c>
      <c r="B67" s="17" t="s">
        <v>55</v>
      </c>
      <c r="C67" s="15" t="s">
        <v>59</v>
      </c>
      <c r="D67" s="45">
        <f>IF(D36&gt;0,D54/D36%,0)</f>
        <v>0</v>
      </c>
      <c r="E67" s="45">
        <f>IF(D36&gt;0,E54/D36%,0)</f>
        <v>0</v>
      </c>
    </row>
    <row r="68" spans="1:5" ht="15.75" x14ac:dyDescent="0.25">
      <c r="A68" s="41"/>
      <c r="B68" s="21" t="s">
        <v>58</v>
      </c>
      <c r="C68" s="15" t="s">
        <v>59</v>
      </c>
      <c r="D68" s="45" t="s">
        <v>52</v>
      </c>
      <c r="E68" s="45">
        <f>IF(D36&gt;0,E55/D36%,0)</f>
        <v>0</v>
      </c>
    </row>
    <row r="69" spans="1:5" ht="15.75" x14ac:dyDescent="0.25">
      <c r="A69" s="41" t="s">
        <v>103</v>
      </c>
      <c r="B69" s="17" t="s">
        <v>56</v>
      </c>
      <c r="C69" s="15" t="s">
        <v>59</v>
      </c>
      <c r="D69" s="45">
        <f>IF(D37&gt;0,D56/D37%,0)</f>
        <v>0.18656716417910449</v>
      </c>
      <c r="E69" s="45">
        <f>IF(D37&gt;0,E56/D37%,0)</f>
        <v>9.3283582089552244E-2</v>
      </c>
    </row>
    <row r="70" spans="1:5" ht="15.75" x14ac:dyDescent="0.25">
      <c r="A70" s="41"/>
      <c r="B70" s="21" t="s">
        <v>58</v>
      </c>
      <c r="C70" s="15" t="s">
        <v>59</v>
      </c>
      <c r="D70" s="45" t="s">
        <v>52</v>
      </c>
      <c r="E70" s="45">
        <f>IF(D37&gt;0,E57/D37%,0)</f>
        <v>0</v>
      </c>
    </row>
    <row r="71" spans="1:5" ht="78.75" x14ac:dyDescent="0.25">
      <c r="A71" s="172" t="s">
        <v>104</v>
      </c>
      <c r="B71" s="109" t="s">
        <v>306</v>
      </c>
      <c r="C71" s="173" t="s">
        <v>59</v>
      </c>
      <c r="D71" s="195">
        <f>IF(D38&gt;0,D45/D38%,0)</f>
        <v>4.0549523598493247</v>
      </c>
      <c r="E71" s="195">
        <f>IF(D38&gt;0,E45/D38%,0)</f>
        <v>3.0556171061378246</v>
      </c>
    </row>
    <row r="72" spans="1:5" ht="15.75" x14ac:dyDescent="0.25">
      <c r="A72" s="172"/>
      <c r="B72" s="109" t="s">
        <v>50</v>
      </c>
      <c r="C72" s="173"/>
      <c r="D72" s="195"/>
      <c r="E72" s="195"/>
    </row>
    <row r="73" spans="1:5" ht="15.75" x14ac:dyDescent="0.25">
      <c r="A73" s="41"/>
      <c r="B73" s="21" t="s">
        <v>58</v>
      </c>
      <c r="C73" s="42" t="s">
        <v>59</v>
      </c>
      <c r="D73" s="51" t="s">
        <v>52</v>
      </c>
      <c r="E73" s="51">
        <f>IF(D38&gt;0,E47/D38%,0)</f>
        <v>0.21050299135829825</v>
      </c>
    </row>
    <row r="74" spans="1:5" ht="15.75" x14ac:dyDescent="0.25">
      <c r="A74" s="41" t="s">
        <v>105</v>
      </c>
      <c r="B74" s="17" t="s">
        <v>53</v>
      </c>
      <c r="C74" s="15" t="s">
        <v>59</v>
      </c>
      <c r="D74" s="51">
        <f>IF(D40&gt;0,D48/D40%,0)</f>
        <v>0</v>
      </c>
      <c r="E74" s="51">
        <f>IF(D40&gt;0,E48/D40%,0)</f>
        <v>0</v>
      </c>
    </row>
    <row r="75" spans="1:5" ht="15.75" x14ac:dyDescent="0.25">
      <c r="A75" s="41"/>
      <c r="B75" s="21" t="s">
        <v>58</v>
      </c>
      <c r="C75" s="15" t="s">
        <v>59</v>
      </c>
      <c r="D75" s="51" t="s">
        <v>52</v>
      </c>
      <c r="E75" s="51">
        <f>IF(D40&gt;0,E49/D40%,0)</f>
        <v>0</v>
      </c>
    </row>
    <row r="76" spans="1:5" ht="15.75" x14ac:dyDescent="0.25">
      <c r="A76" s="41" t="s">
        <v>106</v>
      </c>
      <c r="B76" s="17" t="s">
        <v>241</v>
      </c>
      <c r="C76" s="15" t="s">
        <v>59</v>
      </c>
      <c r="D76" s="51">
        <f>D50/D41%</f>
        <v>4.5843828715365236</v>
      </c>
      <c r="E76" s="51">
        <f>E50/D41%</f>
        <v>3.4609571788413098</v>
      </c>
    </row>
    <row r="77" spans="1:5" ht="15.75" x14ac:dyDescent="0.25">
      <c r="A77" s="41"/>
      <c r="B77" s="21" t="s">
        <v>58</v>
      </c>
      <c r="C77" s="15" t="s">
        <v>59</v>
      </c>
      <c r="D77" s="51" t="s">
        <v>52</v>
      </c>
      <c r="E77" s="51">
        <f>IF(D41&gt;0,E51/D41%,0)</f>
        <v>0.23929471032745589</v>
      </c>
    </row>
    <row r="78" spans="1:5" ht="15.75" x14ac:dyDescent="0.25">
      <c r="A78" s="41" t="s">
        <v>107</v>
      </c>
      <c r="B78" s="17" t="s">
        <v>54</v>
      </c>
      <c r="C78" s="15" t="s">
        <v>59</v>
      </c>
      <c r="D78" s="51">
        <f>IF(D42&gt;0,D52/D42%,0)</f>
        <v>0</v>
      </c>
      <c r="E78" s="51">
        <f>IF(D42&gt;0,E52/D42%,0)</f>
        <v>0</v>
      </c>
    </row>
    <row r="79" spans="1:5" ht="15.75" x14ac:dyDescent="0.25">
      <c r="A79" s="41"/>
      <c r="B79" s="21" t="s">
        <v>58</v>
      </c>
      <c r="C79" s="15" t="s">
        <v>59</v>
      </c>
      <c r="D79" s="51" t="s">
        <v>52</v>
      </c>
      <c r="E79" s="51">
        <f>IF(D42&gt;0,E53/D42%,0)</f>
        <v>0</v>
      </c>
    </row>
    <row r="80" spans="1:5" ht="15.75" x14ac:dyDescent="0.25">
      <c r="A80" s="41" t="s">
        <v>108</v>
      </c>
      <c r="B80" s="17" t="s">
        <v>55</v>
      </c>
      <c r="C80" s="15" t="s">
        <v>59</v>
      </c>
      <c r="D80" s="51">
        <f>IF(D43&gt;0,D54/D43%,0)</f>
        <v>0</v>
      </c>
      <c r="E80" s="51">
        <f>IF(D43&gt;0,E54/D43%,0)</f>
        <v>0</v>
      </c>
    </row>
    <row r="81" spans="1:5" ht="15.75" x14ac:dyDescent="0.25">
      <c r="A81" s="41"/>
      <c r="B81" s="21" t="s">
        <v>58</v>
      </c>
      <c r="C81" s="15" t="s">
        <v>59</v>
      </c>
      <c r="D81" s="51" t="s">
        <v>52</v>
      </c>
      <c r="E81" s="51">
        <f>IF(D43&gt;0,E55/D43%,0)</f>
        <v>0</v>
      </c>
    </row>
    <row r="82" spans="1:5" ht="15.75" x14ac:dyDescent="0.25">
      <c r="A82" s="41" t="s">
        <v>109</v>
      </c>
      <c r="B82" s="17" t="s">
        <v>56</v>
      </c>
      <c r="C82" s="15" t="s">
        <v>59</v>
      </c>
      <c r="D82" s="51">
        <f>IF(D44&gt;0,D56/D44%,0)</f>
        <v>16.666666666666668</v>
      </c>
      <c r="E82" s="51">
        <f>IF(D44&gt;0,E56/D44%,0)</f>
        <v>8.3333333333333339</v>
      </c>
    </row>
    <row r="83" spans="1:5" ht="15.75" x14ac:dyDescent="0.25">
      <c r="A83" s="41"/>
      <c r="B83" s="21" t="s">
        <v>58</v>
      </c>
      <c r="C83" s="15" t="s">
        <v>59</v>
      </c>
      <c r="D83" s="51" t="s">
        <v>52</v>
      </c>
      <c r="E83" s="51">
        <f>IF(D44&gt;0,E57/D44%,0)</f>
        <v>0</v>
      </c>
    </row>
    <row r="84" spans="1:5" ht="15.75" x14ac:dyDescent="0.25">
      <c r="A84" s="53" t="s">
        <v>110</v>
      </c>
      <c r="B84" s="54" t="s">
        <v>164</v>
      </c>
      <c r="C84" s="55"/>
      <c r="D84" s="56"/>
      <c r="E84" s="56"/>
    </row>
    <row r="85" spans="1:5" ht="31.5" x14ac:dyDescent="0.25">
      <c r="A85" s="53" t="s">
        <v>121</v>
      </c>
      <c r="B85" s="59" t="s">
        <v>170</v>
      </c>
      <c r="C85" s="55" t="s">
        <v>51</v>
      </c>
      <c r="D85" s="56" t="s">
        <v>52</v>
      </c>
      <c r="E85" s="56">
        <f>SUM(E86:E89)</f>
        <v>6</v>
      </c>
    </row>
    <row r="86" spans="1:5" ht="15.75" x14ac:dyDescent="0.25">
      <c r="A86" s="53"/>
      <c r="B86" s="60" t="s">
        <v>219</v>
      </c>
      <c r="C86" s="55" t="s">
        <v>51</v>
      </c>
      <c r="D86" s="56" t="s">
        <v>52</v>
      </c>
      <c r="E86" s="56">
        <v>3</v>
      </c>
    </row>
    <row r="87" spans="1:5" ht="15.75" x14ac:dyDescent="0.25">
      <c r="A87" s="53"/>
      <c r="B87" s="60" t="s">
        <v>220</v>
      </c>
      <c r="C87" s="55" t="s">
        <v>51</v>
      </c>
      <c r="D87" s="56" t="s">
        <v>52</v>
      </c>
      <c r="E87" s="56">
        <v>1</v>
      </c>
    </row>
    <row r="88" spans="1:5" ht="15.75" x14ac:dyDescent="0.25">
      <c r="A88" s="53"/>
      <c r="B88" s="60" t="s">
        <v>171</v>
      </c>
      <c r="C88" s="55" t="s">
        <v>51</v>
      </c>
      <c r="D88" s="56" t="s">
        <v>52</v>
      </c>
      <c r="E88" s="56">
        <v>2</v>
      </c>
    </row>
    <row r="89" spans="1:5" ht="15.75" x14ac:dyDescent="0.25">
      <c r="A89" s="53"/>
      <c r="B89" s="60" t="s">
        <v>173</v>
      </c>
      <c r="C89" s="55" t="s">
        <v>51</v>
      </c>
      <c r="D89" s="56" t="s">
        <v>52</v>
      </c>
      <c r="E89" s="56"/>
    </row>
    <row r="90" spans="1:5" ht="31.5" x14ac:dyDescent="0.25">
      <c r="A90" s="53" t="s">
        <v>122</v>
      </c>
      <c r="B90" s="59" t="s">
        <v>236</v>
      </c>
      <c r="C90" s="55" t="s">
        <v>51</v>
      </c>
      <c r="D90" s="56" t="s">
        <v>52</v>
      </c>
      <c r="E90" s="56">
        <v>0</v>
      </c>
    </row>
    <row r="91" spans="1:5" ht="15.75" x14ac:dyDescent="0.25">
      <c r="A91" s="53" t="s">
        <v>123</v>
      </c>
      <c r="B91" s="59" t="s">
        <v>237</v>
      </c>
      <c r="C91" s="55" t="s">
        <v>51</v>
      </c>
      <c r="D91" s="56" t="s">
        <v>52</v>
      </c>
      <c r="E91" s="56">
        <v>12</v>
      </c>
    </row>
    <row r="92" spans="1:5" s="83" customFormat="1" ht="15.75" x14ac:dyDescent="0.25">
      <c r="A92" s="53" t="s">
        <v>124</v>
      </c>
      <c r="B92" s="59" t="s">
        <v>235</v>
      </c>
      <c r="C92" s="55" t="s">
        <v>51</v>
      </c>
      <c r="D92" s="56" t="s">
        <v>52</v>
      </c>
      <c r="E92" s="56"/>
    </row>
    <row r="93" spans="1:5" ht="31.5" x14ac:dyDescent="0.25">
      <c r="A93" s="53" t="s">
        <v>125</v>
      </c>
      <c r="B93" s="57" t="s">
        <v>165</v>
      </c>
      <c r="C93" s="55" t="s">
        <v>166</v>
      </c>
      <c r="D93" s="56" t="s">
        <v>52</v>
      </c>
      <c r="E93" s="56"/>
    </row>
    <row r="94" spans="1:5" ht="31.5" x14ac:dyDescent="0.25">
      <c r="A94" s="53"/>
      <c r="B94" s="58" t="s">
        <v>168</v>
      </c>
      <c r="C94" s="55" t="s">
        <v>166</v>
      </c>
      <c r="D94" s="56" t="s">
        <v>52</v>
      </c>
      <c r="E94" s="56"/>
    </row>
    <row r="95" spans="1:5" ht="15.75" x14ac:dyDescent="0.25">
      <c r="A95" s="53"/>
      <c r="B95" s="58" t="s">
        <v>169</v>
      </c>
      <c r="C95" s="55" t="s">
        <v>166</v>
      </c>
      <c r="D95" s="56" t="s">
        <v>52</v>
      </c>
      <c r="E95" s="56"/>
    </row>
    <row r="96" spans="1:5" ht="31.5" x14ac:dyDescent="0.25">
      <c r="A96" s="53" t="s">
        <v>230</v>
      </c>
      <c r="B96" s="57" t="s">
        <v>167</v>
      </c>
      <c r="C96" s="55" t="s">
        <v>166</v>
      </c>
      <c r="D96" s="56" t="s">
        <v>52</v>
      </c>
      <c r="E96" s="56">
        <v>28</v>
      </c>
    </row>
    <row r="97" spans="1:5" ht="51" x14ac:dyDescent="0.25">
      <c r="A97" s="53" t="s">
        <v>111</v>
      </c>
      <c r="B97" s="54" t="s">
        <v>163</v>
      </c>
      <c r="C97" s="84" t="s">
        <v>60</v>
      </c>
      <c r="D97" s="56"/>
      <c r="E97" s="56"/>
    </row>
    <row r="98" spans="1:5" ht="47.25" x14ac:dyDescent="0.25">
      <c r="A98" s="41" t="s">
        <v>112</v>
      </c>
      <c r="B98" s="81" t="s">
        <v>283</v>
      </c>
      <c r="C98" s="15" t="s">
        <v>61</v>
      </c>
      <c r="D98" s="44">
        <v>100</v>
      </c>
      <c r="E98" s="44">
        <v>100</v>
      </c>
    </row>
    <row r="99" spans="1:5" ht="63" x14ac:dyDescent="0.25">
      <c r="A99" s="41" t="s">
        <v>113</v>
      </c>
      <c r="B99" s="17" t="s">
        <v>179</v>
      </c>
      <c r="C99" s="15" t="s">
        <v>59</v>
      </c>
      <c r="D99" s="45"/>
      <c r="E99" s="45"/>
    </row>
    <row r="100" spans="1:5" s="61" customFormat="1" ht="15.75" x14ac:dyDescent="0.25">
      <c r="A100" s="34" t="s">
        <v>174</v>
      </c>
      <c r="B100" s="28" t="s">
        <v>53</v>
      </c>
      <c r="C100" s="62" t="s">
        <v>59</v>
      </c>
      <c r="D100" s="63"/>
      <c r="E100" s="63"/>
    </row>
    <row r="101" spans="1:5" s="61" customFormat="1" ht="15.75" x14ac:dyDescent="0.25">
      <c r="A101" s="34" t="s">
        <v>175</v>
      </c>
      <c r="B101" s="28" t="s">
        <v>241</v>
      </c>
      <c r="C101" s="62" t="s">
        <v>59</v>
      </c>
      <c r="D101" s="63"/>
      <c r="E101" s="63"/>
    </row>
    <row r="102" spans="1:5" s="61" customFormat="1" ht="15.75" x14ac:dyDescent="0.25">
      <c r="A102" s="34" t="s">
        <v>176</v>
      </c>
      <c r="B102" s="28" t="s">
        <v>54</v>
      </c>
      <c r="C102" s="62" t="s">
        <v>59</v>
      </c>
      <c r="D102" s="63"/>
      <c r="E102" s="63"/>
    </row>
    <row r="103" spans="1:5" s="61" customFormat="1" ht="15.75" x14ac:dyDescent="0.25">
      <c r="A103" s="34" t="s">
        <v>177</v>
      </c>
      <c r="B103" s="28" t="s">
        <v>55</v>
      </c>
      <c r="C103" s="62" t="s">
        <v>59</v>
      </c>
      <c r="D103" s="63"/>
      <c r="E103" s="63"/>
    </row>
    <row r="104" spans="1:5" s="61" customFormat="1" ht="15.75" x14ac:dyDescent="0.25">
      <c r="A104" s="34" t="s">
        <v>178</v>
      </c>
      <c r="B104" s="28" t="s">
        <v>56</v>
      </c>
      <c r="C104" s="62" t="s">
        <v>59</v>
      </c>
      <c r="D104" s="63"/>
      <c r="E104" s="63"/>
    </row>
    <row r="105" spans="1:5" ht="47.25" x14ac:dyDescent="0.25">
      <c r="A105" s="167" t="s">
        <v>114</v>
      </c>
      <c r="B105" s="28" t="s">
        <v>289</v>
      </c>
      <c r="C105" s="182" t="s">
        <v>57</v>
      </c>
      <c r="D105" s="197">
        <f>SUM(D108,D110,D112,D114,D116,D118)</f>
        <v>0.2</v>
      </c>
      <c r="E105" s="197">
        <f>SUM(E108,E110,E112,E114,E116,E118)</f>
        <v>0.2</v>
      </c>
    </row>
    <row r="106" spans="1:5" ht="15.75" x14ac:dyDescent="0.25">
      <c r="A106" s="167"/>
      <c r="B106" s="17" t="s">
        <v>50</v>
      </c>
      <c r="C106" s="182"/>
      <c r="D106" s="197"/>
      <c r="E106" s="197"/>
    </row>
    <row r="107" spans="1:5" ht="15.75" x14ac:dyDescent="0.25">
      <c r="A107" s="20"/>
      <c r="B107" s="21" t="s">
        <v>58</v>
      </c>
      <c r="C107" s="42" t="s">
        <v>57</v>
      </c>
      <c r="D107" s="45" t="s">
        <v>52</v>
      </c>
      <c r="E107" s="45">
        <f>SUM(E109,E111,E113,E115,E117,E119)</f>
        <v>0.2</v>
      </c>
    </row>
    <row r="108" spans="1:5" ht="15.75" x14ac:dyDescent="0.25">
      <c r="A108" s="20"/>
      <c r="B108" s="17" t="s">
        <v>62</v>
      </c>
      <c r="C108" s="15" t="s">
        <v>57</v>
      </c>
      <c r="D108" s="45"/>
      <c r="E108" s="45"/>
    </row>
    <row r="109" spans="1:5" ht="15.75" x14ac:dyDescent="0.25">
      <c r="A109" s="20"/>
      <c r="B109" s="21" t="s">
        <v>58</v>
      </c>
      <c r="C109" s="15" t="s">
        <v>57</v>
      </c>
      <c r="D109" s="45" t="s">
        <v>52</v>
      </c>
      <c r="E109" s="45"/>
    </row>
    <row r="110" spans="1:5" ht="15.75" x14ac:dyDescent="0.25">
      <c r="A110" s="20"/>
      <c r="B110" s="17" t="s">
        <v>53</v>
      </c>
      <c r="C110" s="15" t="s">
        <v>57</v>
      </c>
      <c r="D110" s="45"/>
      <c r="E110" s="45"/>
    </row>
    <row r="111" spans="1:5" ht="15.75" x14ac:dyDescent="0.25">
      <c r="A111" s="20"/>
      <c r="B111" s="21" t="s">
        <v>58</v>
      </c>
      <c r="C111" s="15" t="s">
        <v>57</v>
      </c>
      <c r="D111" s="45" t="s">
        <v>52</v>
      </c>
      <c r="E111" s="45"/>
    </row>
    <row r="112" spans="1:5" ht="15.75" x14ac:dyDescent="0.25">
      <c r="A112" s="20"/>
      <c r="B112" s="17" t="s">
        <v>241</v>
      </c>
      <c r="C112" s="15" t="s">
        <v>57</v>
      </c>
      <c r="D112" s="45"/>
      <c r="E112" s="45"/>
    </row>
    <row r="113" spans="1:5" ht="15.75" x14ac:dyDescent="0.25">
      <c r="A113" s="20"/>
      <c r="B113" s="21" t="s">
        <v>58</v>
      </c>
      <c r="C113" s="15" t="s">
        <v>57</v>
      </c>
      <c r="D113" s="45" t="s">
        <v>52</v>
      </c>
      <c r="E113" s="45"/>
    </row>
    <row r="114" spans="1:5" ht="15.75" x14ac:dyDescent="0.25">
      <c r="A114" s="20"/>
      <c r="B114" s="17" t="s">
        <v>54</v>
      </c>
      <c r="C114" s="15" t="s">
        <v>57</v>
      </c>
      <c r="D114" s="45"/>
      <c r="E114" s="45"/>
    </row>
    <row r="115" spans="1:5" ht="15.75" x14ac:dyDescent="0.25">
      <c r="A115" s="20"/>
      <c r="B115" s="21" t="s">
        <v>58</v>
      </c>
      <c r="C115" s="15" t="s">
        <v>57</v>
      </c>
      <c r="D115" s="45" t="s">
        <v>52</v>
      </c>
      <c r="E115" s="45"/>
    </row>
    <row r="116" spans="1:5" ht="15.75" x14ac:dyDescent="0.25">
      <c r="A116" s="20"/>
      <c r="B116" s="17" t="s">
        <v>55</v>
      </c>
      <c r="C116" s="15" t="s">
        <v>57</v>
      </c>
      <c r="D116" s="45"/>
      <c r="E116" s="45"/>
    </row>
    <row r="117" spans="1:5" ht="15.75" x14ac:dyDescent="0.25">
      <c r="A117" s="20"/>
      <c r="B117" s="21" t="s">
        <v>58</v>
      </c>
      <c r="C117" s="15" t="s">
        <v>57</v>
      </c>
      <c r="D117" s="45" t="s">
        <v>52</v>
      </c>
      <c r="E117" s="45"/>
    </row>
    <row r="118" spans="1:5" ht="15.75" x14ac:dyDescent="0.25">
      <c r="A118" s="20"/>
      <c r="B118" s="17" t="s">
        <v>56</v>
      </c>
      <c r="C118" s="15" t="s">
        <v>57</v>
      </c>
      <c r="D118" s="45">
        <v>0.2</v>
      </c>
      <c r="E118" s="45">
        <v>0.2</v>
      </c>
    </row>
    <row r="119" spans="1:5" ht="15.75" x14ac:dyDescent="0.25">
      <c r="A119" s="41"/>
      <c r="B119" s="21" t="s">
        <v>58</v>
      </c>
      <c r="C119" s="15" t="s">
        <v>57</v>
      </c>
      <c r="D119" s="45" t="s">
        <v>52</v>
      </c>
      <c r="E119" s="45">
        <v>0.2</v>
      </c>
    </row>
    <row r="120" spans="1:5" ht="31.5" x14ac:dyDescent="0.25">
      <c r="A120" s="41" t="s">
        <v>115</v>
      </c>
      <c r="B120" s="28" t="s">
        <v>287</v>
      </c>
      <c r="C120" s="15" t="s">
        <v>59</v>
      </c>
      <c r="D120" s="45">
        <v>2.5</v>
      </c>
      <c r="E120" s="45">
        <v>2.5</v>
      </c>
    </row>
    <row r="121" spans="1:5" ht="64.5" customHeight="1" x14ac:dyDescent="0.25">
      <c r="A121" s="188" t="s">
        <v>254</v>
      </c>
      <c r="B121" s="188"/>
      <c r="C121" s="188"/>
      <c r="D121" s="188"/>
      <c r="E121" s="188"/>
    </row>
    <row r="122" spans="1:5" ht="36" customHeight="1" x14ac:dyDescent="0.25">
      <c r="A122" s="185" t="s">
        <v>253</v>
      </c>
      <c r="B122" s="185"/>
      <c r="C122" s="185"/>
      <c r="D122" s="185"/>
      <c r="E122" s="185"/>
    </row>
    <row r="123" spans="1:5" ht="38.25" customHeight="1" x14ac:dyDescent="0.25">
      <c r="A123" s="185" t="s">
        <v>172</v>
      </c>
      <c r="B123" s="185"/>
      <c r="C123" s="185"/>
      <c r="D123" s="185"/>
      <c r="E123" s="185"/>
    </row>
    <row r="124" spans="1:5" ht="21" customHeight="1" x14ac:dyDescent="0.25">
      <c r="A124" s="186" t="s">
        <v>284</v>
      </c>
      <c r="B124" s="186"/>
      <c r="C124" s="186"/>
      <c r="D124" s="186"/>
      <c r="E124" s="186"/>
    </row>
    <row r="125" spans="1:5" ht="37.5" customHeight="1" x14ac:dyDescent="0.25">
      <c r="A125" s="186" t="s">
        <v>290</v>
      </c>
      <c r="B125" s="186"/>
      <c r="C125" s="186"/>
      <c r="D125" s="186"/>
      <c r="E125" s="186"/>
    </row>
    <row r="126" spans="1:5" ht="38.25" customHeight="1" x14ac:dyDescent="0.25">
      <c r="A126" s="185" t="s">
        <v>288</v>
      </c>
      <c r="B126" s="185"/>
      <c r="C126" s="185"/>
      <c r="D126" s="185"/>
      <c r="E126" s="185"/>
    </row>
  </sheetData>
  <mergeCells count="51">
    <mergeCell ref="A1:E1"/>
    <mergeCell ref="A2:E2"/>
    <mergeCell ref="A122:E122"/>
    <mergeCell ref="A105:A106"/>
    <mergeCell ref="C105:C106"/>
    <mergeCell ref="D105:D106"/>
    <mergeCell ref="E105:E106"/>
    <mergeCell ref="A71:A72"/>
    <mergeCell ref="C71:C72"/>
    <mergeCell ref="D71:D72"/>
    <mergeCell ref="E71:E72"/>
    <mergeCell ref="A58:A59"/>
    <mergeCell ref="C58:C59"/>
    <mergeCell ref="D58:D59"/>
    <mergeCell ref="A23:E23"/>
    <mergeCell ref="A45:A46"/>
    <mergeCell ref="C45:C46"/>
    <mergeCell ref="D45:D46"/>
    <mergeCell ref="E45:E46"/>
    <mergeCell ref="A38:A39"/>
    <mergeCell ref="C38:C39"/>
    <mergeCell ref="D38:D39"/>
    <mergeCell ref="E38:E39"/>
    <mergeCell ref="A31:A32"/>
    <mergeCell ref="C31:C32"/>
    <mergeCell ref="D31:D32"/>
    <mergeCell ref="E31:E32"/>
    <mergeCell ref="A24:A25"/>
    <mergeCell ref="C24:C25"/>
    <mergeCell ref="D24:D25"/>
    <mergeCell ref="E24:E25"/>
    <mergeCell ref="A123:E123"/>
    <mergeCell ref="A126:E126"/>
    <mergeCell ref="A124:E124"/>
    <mergeCell ref="E58:E59"/>
    <mergeCell ref="A125:E125"/>
    <mergeCell ref="A121:E121"/>
    <mergeCell ref="A4:A6"/>
    <mergeCell ref="B4:B6"/>
    <mergeCell ref="C4:C6"/>
    <mergeCell ref="D4:E4"/>
    <mergeCell ref="D5:D6"/>
    <mergeCell ref="A16:A17"/>
    <mergeCell ref="C16:C17"/>
    <mergeCell ref="D16:D17"/>
    <mergeCell ref="E16:E17"/>
    <mergeCell ref="A8:A9"/>
    <mergeCell ref="C8:C9"/>
    <mergeCell ref="D8:D9"/>
    <mergeCell ref="E8:E9"/>
    <mergeCell ref="A15:E15"/>
  </mergeCells>
  <dataValidations count="1">
    <dataValidation type="list" allowBlank="1" showInputMessage="1" showErrorMessage="1" sqref="E6">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H63"/>
  <sheetViews>
    <sheetView workbookViewId="0">
      <pane ySplit="6" topLeftCell="A40" activePane="bottomLeft" state="frozen"/>
      <selection sqref="A1:F1"/>
      <selection pane="bottomLeft" activeCell="M67" sqref="M67"/>
    </sheetView>
  </sheetViews>
  <sheetFormatPr defaultColWidth="9.140625" defaultRowHeight="15.75" x14ac:dyDescent="0.25"/>
  <cols>
    <col min="1" max="1" width="13.5703125" style="65" customWidth="1"/>
    <col min="2" max="2" width="10.7109375" style="65" customWidth="1"/>
    <col min="3" max="4" width="19.28515625" style="65" customWidth="1"/>
    <col min="5" max="8" width="19" style="65" customWidth="1"/>
    <col min="9" max="16384" width="9.140625" style="65"/>
  </cols>
  <sheetData>
    <row r="1" spans="1:8" ht="16.5" x14ac:dyDescent="0.25">
      <c r="A1" s="203" t="s">
        <v>240</v>
      </c>
      <c r="B1" s="203"/>
      <c r="C1" s="203"/>
      <c r="D1" s="203"/>
      <c r="E1" s="203"/>
      <c r="F1" s="203"/>
      <c r="G1" s="203"/>
      <c r="H1" s="203"/>
    </row>
    <row r="3" spans="1:8" x14ac:dyDescent="0.25">
      <c r="A3" s="207" t="s">
        <v>188</v>
      </c>
      <c r="B3" s="207" t="s">
        <v>280</v>
      </c>
      <c r="C3" s="207"/>
      <c r="D3" s="207"/>
      <c r="E3" s="207"/>
      <c r="F3" s="207"/>
      <c r="G3" s="207"/>
      <c r="H3" s="207"/>
    </row>
    <row r="4" spans="1:8" ht="15.75" customHeight="1" x14ac:dyDescent="0.25">
      <c r="A4" s="207"/>
      <c r="B4" s="207" t="s">
        <v>182</v>
      </c>
      <c r="C4" s="208" t="s">
        <v>187</v>
      </c>
      <c r="D4" s="209"/>
      <c r="E4" s="209"/>
      <c r="F4" s="209"/>
      <c r="G4" s="209"/>
      <c r="H4" s="210"/>
    </row>
    <row r="5" spans="1:8" x14ac:dyDescent="0.25">
      <c r="A5" s="207"/>
      <c r="B5" s="207"/>
      <c r="C5" s="211" t="s">
        <v>184</v>
      </c>
      <c r="D5" s="211" t="s">
        <v>185</v>
      </c>
      <c r="E5" s="207" t="s">
        <v>183</v>
      </c>
      <c r="F5" s="207"/>
      <c r="G5" s="207"/>
      <c r="H5" s="207"/>
    </row>
    <row r="6" spans="1:8" ht="51" x14ac:dyDescent="0.25">
      <c r="A6" s="207"/>
      <c r="B6" s="207"/>
      <c r="C6" s="212"/>
      <c r="D6" s="212"/>
      <c r="E6" s="52" t="s">
        <v>186</v>
      </c>
      <c r="F6" s="92" t="s">
        <v>193</v>
      </c>
      <c r="G6" s="52" t="s">
        <v>194</v>
      </c>
      <c r="H6" s="52" t="s">
        <v>195</v>
      </c>
    </row>
    <row r="7" spans="1:8" s="66" customFormat="1" x14ac:dyDescent="0.25">
      <c r="A7" s="204" t="s">
        <v>189</v>
      </c>
      <c r="B7" s="205"/>
      <c r="C7" s="205"/>
      <c r="D7" s="205"/>
      <c r="E7" s="205"/>
      <c r="F7" s="205"/>
      <c r="G7" s="205"/>
      <c r="H7" s="206"/>
    </row>
    <row r="8" spans="1:8" s="66" customFormat="1" x14ac:dyDescent="0.25">
      <c r="A8" s="67">
        <v>42736</v>
      </c>
      <c r="B8" s="56">
        <f>SUM(C8,D8)</f>
        <v>0</v>
      </c>
      <c r="C8" s="56"/>
      <c r="D8" s="56"/>
      <c r="E8" s="56"/>
      <c r="F8" s="56"/>
      <c r="G8" s="56"/>
      <c r="H8" s="56"/>
    </row>
    <row r="9" spans="1:8" s="66" customFormat="1" x14ac:dyDescent="0.25">
      <c r="A9" s="67">
        <v>42826</v>
      </c>
      <c r="B9" s="56">
        <f t="shared" ref="B9:B15" si="0">SUM(C9,D9)</f>
        <v>0</v>
      </c>
      <c r="C9" s="56"/>
      <c r="D9" s="56"/>
      <c r="E9" s="56"/>
      <c r="F9" s="56"/>
      <c r="G9" s="56"/>
      <c r="H9" s="56"/>
    </row>
    <row r="10" spans="1:8" s="66" customFormat="1" x14ac:dyDescent="0.25">
      <c r="A10" s="67">
        <v>42917</v>
      </c>
      <c r="B10" s="56">
        <f t="shared" si="0"/>
        <v>0</v>
      </c>
      <c r="C10" s="56"/>
      <c r="D10" s="56"/>
      <c r="E10" s="56"/>
      <c r="F10" s="56"/>
      <c r="G10" s="56"/>
      <c r="H10" s="56"/>
    </row>
    <row r="11" spans="1:8" s="66" customFormat="1" ht="16.5" thickBot="1" x14ac:dyDescent="0.3">
      <c r="A11" s="90">
        <v>43009</v>
      </c>
      <c r="B11" s="91">
        <f t="shared" si="0"/>
        <v>0</v>
      </c>
      <c r="C11" s="91"/>
      <c r="D11" s="91"/>
      <c r="E11" s="91"/>
      <c r="F11" s="91"/>
      <c r="G11" s="91"/>
      <c r="H11" s="91"/>
    </row>
    <row r="12" spans="1:8" s="66" customFormat="1" x14ac:dyDescent="0.25">
      <c r="A12" s="88">
        <v>43101</v>
      </c>
      <c r="B12" s="89">
        <f t="shared" si="0"/>
        <v>1</v>
      </c>
      <c r="C12" s="89">
        <v>1</v>
      </c>
      <c r="D12" s="89"/>
      <c r="E12" s="89"/>
      <c r="F12" s="89"/>
      <c r="G12" s="89"/>
      <c r="H12" s="89"/>
    </row>
    <row r="13" spans="1:8" s="66" customFormat="1" x14ac:dyDescent="0.25">
      <c r="A13" s="67">
        <v>43191</v>
      </c>
      <c r="B13" s="56">
        <f t="shared" si="0"/>
        <v>1</v>
      </c>
      <c r="C13" s="56">
        <v>1</v>
      </c>
      <c r="D13" s="56"/>
      <c r="E13" s="56"/>
      <c r="F13" s="56"/>
      <c r="G13" s="56"/>
      <c r="H13" s="56"/>
    </row>
    <row r="14" spans="1:8" s="66" customFormat="1" x14ac:dyDescent="0.25">
      <c r="A14" s="67">
        <v>43282</v>
      </c>
      <c r="B14" s="56">
        <f t="shared" si="0"/>
        <v>3</v>
      </c>
      <c r="C14" s="56">
        <v>1</v>
      </c>
      <c r="D14" s="56">
        <v>2</v>
      </c>
      <c r="E14" s="56"/>
      <c r="F14" s="56"/>
      <c r="G14" s="56">
        <v>2</v>
      </c>
      <c r="H14" s="56"/>
    </row>
    <row r="15" spans="1:8" s="66" customFormat="1" ht="16.5" thickBot="1" x14ac:dyDescent="0.3">
      <c r="A15" s="90">
        <v>43374</v>
      </c>
      <c r="B15" s="91">
        <f t="shared" si="0"/>
        <v>3</v>
      </c>
      <c r="C15" s="91">
        <v>1</v>
      </c>
      <c r="D15" s="91">
        <v>2</v>
      </c>
      <c r="E15" s="91"/>
      <c r="F15" s="91"/>
      <c r="G15" s="91">
        <v>2</v>
      </c>
      <c r="H15" s="91"/>
    </row>
    <row r="16" spans="1:8" s="66" customFormat="1" x14ac:dyDescent="0.25">
      <c r="A16" s="200" t="s">
        <v>242</v>
      </c>
      <c r="B16" s="201"/>
      <c r="C16" s="201"/>
      <c r="D16" s="201"/>
      <c r="E16" s="201"/>
      <c r="F16" s="201"/>
      <c r="G16" s="201"/>
      <c r="H16" s="202"/>
    </row>
    <row r="17" spans="1:8" s="66" customFormat="1" x14ac:dyDescent="0.25">
      <c r="A17" s="67">
        <v>42736</v>
      </c>
      <c r="B17" s="56">
        <f t="shared" ref="B17:B24" si="1">SUM(C17,D17)</f>
        <v>0</v>
      </c>
      <c r="C17" s="56"/>
      <c r="D17" s="56"/>
      <c r="E17" s="56"/>
      <c r="F17" s="56"/>
      <c r="G17" s="56"/>
      <c r="H17" s="56"/>
    </row>
    <row r="18" spans="1:8" s="66" customFormat="1" x14ac:dyDescent="0.25">
      <c r="A18" s="67">
        <v>42826</v>
      </c>
      <c r="B18" s="56">
        <f t="shared" si="1"/>
        <v>0</v>
      </c>
      <c r="C18" s="56"/>
      <c r="D18" s="56"/>
      <c r="E18" s="56"/>
      <c r="F18" s="56"/>
      <c r="G18" s="56"/>
      <c r="H18" s="56"/>
    </row>
    <row r="19" spans="1:8" s="66" customFormat="1" x14ac:dyDescent="0.25">
      <c r="A19" s="67">
        <v>42917</v>
      </c>
      <c r="B19" s="56">
        <f t="shared" si="1"/>
        <v>0</v>
      </c>
      <c r="C19" s="56"/>
      <c r="D19" s="56"/>
      <c r="E19" s="56"/>
      <c r="F19" s="56"/>
      <c r="G19" s="56"/>
      <c r="H19" s="56"/>
    </row>
    <row r="20" spans="1:8" s="66" customFormat="1" ht="16.5" thickBot="1" x14ac:dyDescent="0.3">
      <c r="A20" s="90">
        <v>43009</v>
      </c>
      <c r="B20" s="91">
        <f t="shared" si="1"/>
        <v>0</v>
      </c>
      <c r="C20" s="91"/>
      <c r="D20" s="91"/>
      <c r="E20" s="91"/>
      <c r="F20" s="91"/>
      <c r="G20" s="91"/>
      <c r="H20" s="91"/>
    </row>
    <row r="21" spans="1:8" s="66" customFormat="1" x14ac:dyDescent="0.25">
      <c r="A21" s="88">
        <v>43101</v>
      </c>
      <c r="B21" s="89">
        <f t="shared" si="1"/>
        <v>35</v>
      </c>
      <c r="C21" s="56">
        <v>12</v>
      </c>
      <c r="D21" s="56">
        <f>E21+F21+G21+H21</f>
        <v>23</v>
      </c>
      <c r="E21" s="56">
        <v>4</v>
      </c>
      <c r="F21" s="56">
        <v>1</v>
      </c>
      <c r="G21" s="56">
        <v>7</v>
      </c>
      <c r="H21" s="56">
        <v>11</v>
      </c>
    </row>
    <row r="22" spans="1:8" s="66" customFormat="1" x14ac:dyDescent="0.25">
      <c r="A22" s="67">
        <v>43191</v>
      </c>
      <c r="B22" s="56">
        <f t="shared" si="1"/>
        <v>35</v>
      </c>
      <c r="C22" s="56">
        <v>12</v>
      </c>
      <c r="D22" s="56">
        <f>E22+F22+G22+H22</f>
        <v>23</v>
      </c>
      <c r="E22" s="56">
        <v>4</v>
      </c>
      <c r="F22" s="56">
        <v>1</v>
      </c>
      <c r="G22" s="56">
        <v>7</v>
      </c>
      <c r="H22" s="56">
        <v>11</v>
      </c>
    </row>
    <row r="23" spans="1:8" s="66" customFormat="1" x14ac:dyDescent="0.25">
      <c r="A23" s="67">
        <v>43282</v>
      </c>
      <c r="B23" s="56">
        <f t="shared" si="1"/>
        <v>35</v>
      </c>
      <c r="C23" s="56">
        <v>12</v>
      </c>
      <c r="D23" s="56">
        <f>E23+F23+G23+H23</f>
        <v>23</v>
      </c>
      <c r="E23" s="56">
        <v>4</v>
      </c>
      <c r="F23" s="56">
        <v>1</v>
      </c>
      <c r="G23" s="56">
        <v>7</v>
      </c>
      <c r="H23" s="56">
        <v>11</v>
      </c>
    </row>
    <row r="24" spans="1:8" s="66" customFormat="1" ht="16.5" thickBot="1" x14ac:dyDescent="0.3">
      <c r="A24" s="90">
        <v>43374</v>
      </c>
      <c r="B24" s="91">
        <f t="shared" si="1"/>
        <v>35</v>
      </c>
      <c r="C24" s="56">
        <v>12</v>
      </c>
      <c r="D24" s="56">
        <f>E24+F24+G24+H24</f>
        <v>23</v>
      </c>
      <c r="E24" s="56">
        <v>4</v>
      </c>
      <c r="F24" s="56">
        <v>1</v>
      </c>
      <c r="G24" s="56">
        <v>7</v>
      </c>
      <c r="H24" s="56">
        <v>11</v>
      </c>
    </row>
    <row r="25" spans="1:8" s="66" customFormat="1" x14ac:dyDescent="0.25">
      <c r="A25" s="200" t="s">
        <v>190</v>
      </c>
      <c r="B25" s="201"/>
      <c r="C25" s="201"/>
      <c r="D25" s="201"/>
      <c r="E25" s="201"/>
      <c r="F25" s="201"/>
      <c r="G25" s="201"/>
      <c r="H25" s="202"/>
    </row>
    <row r="26" spans="1:8" s="66" customFormat="1" x14ac:dyDescent="0.25">
      <c r="A26" s="67">
        <v>42736</v>
      </c>
      <c r="B26" s="56">
        <f t="shared" ref="B26:B33" si="2">SUM(C26,D26)</f>
        <v>0</v>
      </c>
      <c r="C26" s="56"/>
      <c r="D26" s="56"/>
      <c r="E26" s="56"/>
      <c r="F26" s="56"/>
      <c r="G26" s="56"/>
      <c r="H26" s="56"/>
    </row>
    <row r="27" spans="1:8" s="66" customFormat="1" x14ac:dyDescent="0.25">
      <c r="A27" s="67">
        <v>42826</v>
      </c>
      <c r="B27" s="56">
        <f t="shared" si="2"/>
        <v>0</v>
      </c>
      <c r="C27" s="56"/>
      <c r="D27" s="56"/>
      <c r="E27" s="56"/>
      <c r="F27" s="56"/>
      <c r="G27" s="56"/>
      <c r="H27" s="56"/>
    </row>
    <row r="28" spans="1:8" s="66" customFormat="1" x14ac:dyDescent="0.25">
      <c r="A28" s="67">
        <v>42917</v>
      </c>
      <c r="B28" s="56">
        <f t="shared" si="2"/>
        <v>0</v>
      </c>
      <c r="C28" s="56"/>
      <c r="D28" s="56"/>
      <c r="E28" s="56"/>
      <c r="F28" s="56"/>
      <c r="G28" s="56"/>
      <c r="H28" s="56"/>
    </row>
    <row r="29" spans="1:8" s="66" customFormat="1" ht="16.5" thickBot="1" x14ac:dyDescent="0.3">
      <c r="A29" s="90">
        <v>43009</v>
      </c>
      <c r="B29" s="91">
        <f t="shared" si="2"/>
        <v>0</v>
      </c>
      <c r="C29" s="91"/>
      <c r="D29" s="91"/>
      <c r="E29" s="91"/>
      <c r="F29" s="91"/>
      <c r="G29" s="91"/>
      <c r="H29" s="91"/>
    </row>
    <row r="30" spans="1:8" s="66" customFormat="1" x14ac:dyDescent="0.25">
      <c r="A30" s="88">
        <v>43101</v>
      </c>
      <c r="B30" s="89">
        <f t="shared" si="2"/>
        <v>6</v>
      </c>
      <c r="C30" s="56">
        <v>3</v>
      </c>
      <c r="D30" s="56">
        <f>E30+F30+G30+H30</f>
        <v>3</v>
      </c>
      <c r="E30" s="56">
        <v>2</v>
      </c>
      <c r="F30" s="56">
        <v>0</v>
      </c>
      <c r="G30" s="56">
        <v>1</v>
      </c>
      <c r="H30" s="56">
        <v>0</v>
      </c>
    </row>
    <row r="31" spans="1:8" s="66" customFormat="1" x14ac:dyDescent="0.25">
      <c r="A31" s="67">
        <v>43191</v>
      </c>
      <c r="B31" s="56">
        <f t="shared" si="2"/>
        <v>10</v>
      </c>
      <c r="C31" s="56">
        <v>3</v>
      </c>
      <c r="D31" s="56">
        <f>E31+F31+G31+H31</f>
        <v>7</v>
      </c>
      <c r="E31" s="56">
        <v>3</v>
      </c>
      <c r="F31" s="56">
        <v>0</v>
      </c>
      <c r="G31" s="56">
        <v>4</v>
      </c>
      <c r="H31" s="56">
        <v>0</v>
      </c>
    </row>
    <row r="32" spans="1:8" s="66" customFormat="1" x14ac:dyDescent="0.25">
      <c r="A32" s="67">
        <v>43282</v>
      </c>
      <c r="B32" s="56">
        <f t="shared" si="2"/>
        <v>10</v>
      </c>
      <c r="C32" s="56">
        <v>3</v>
      </c>
      <c r="D32" s="56">
        <f>E32+F32+G32+H32</f>
        <v>7</v>
      </c>
      <c r="E32" s="56">
        <v>3</v>
      </c>
      <c r="F32" s="56">
        <v>0</v>
      </c>
      <c r="G32" s="56">
        <v>4</v>
      </c>
      <c r="H32" s="56">
        <v>0</v>
      </c>
    </row>
    <row r="33" spans="1:8" s="66" customFormat="1" ht="16.5" thickBot="1" x14ac:dyDescent="0.3">
      <c r="A33" s="90">
        <v>43374</v>
      </c>
      <c r="B33" s="91">
        <f t="shared" si="2"/>
        <v>10</v>
      </c>
      <c r="C33" s="56">
        <v>3</v>
      </c>
      <c r="D33" s="56">
        <f>E33+F33+G33+H33</f>
        <v>7</v>
      </c>
      <c r="E33" s="56">
        <v>3</v>
      </c>
      <c r="F33" s="56">
        <v>0</v>
      </c>
      <c r="G33" s="56">
        <v>4</v>
      </c>
      <c r="H33" s="56">
        <v>0</v>
      </c>
    </row>
    <row r="34" spans="1:8" s="66" customFormat="1" x14ac:dyDescent="0.25">
      <c r="A34" s="200" t="s">
        <v>191</v>
      </c>
      <c r="B34" s="201"/>
      <c r="C34" s="201"/>
      <c r="D34" s="201"/>
      <c r="E34" s="201"/>
      <c r="F34" s="201"/>
      <c r="G34" s="201"/>
      <c r="H34" s="202"/>
    </row>
    <row r="35" spans="1:8" s="66" customFormat="1" x14ac:dyDescent="0.25">
      <c r="A35" s="67">
        <v>42736</v>
      </c>
      <c r="B35" s="56">
        <f t="shared" ref="B35:B42" si="3">SUM(C35,D35)</f>
        <v>0</v>
      </c>
      <c r="C35" s="56"/>
      <c r="D35" s="56"/>
      <c r="E35" s="56"/>
      <c r="F35" s="56"/>
      <c r="G35" s="56"/>
      <c r="H35" s="56"/>
    </row>
    <row r="36" spans="1:8" s="66" customFormat="1" x14ac:dyDescent="0.25">
      <c r="A36" s="67">
        <v>42826</v>
      </c>
      <c r="B36" s="56">
        <f t="shared" si="3"/>
        <v>0</v>
      </c>
      <c r="C36" s="56"/>
      <c r="D36" s="56"/>
      <c r="E36" s="56"/>
      <c r="F36" s="56"/>
      <c r="G36" s="56"/>
      <c r="H36" s="56"/>
    </row>
    <row r="37" spans="1:8" s="66" customFormat="1" x14ac:dyDescent="0.25">
      <c r="A37" s="67">
        <v>42917</v>
      </c>
      <c r="B37" s="56">
        <f t="shared" si="3"/>
        <v>0</v>
      </c>
      <c r="C37" s="56"/>
      <c r="D37" s="56"/>
      <c r="E37" s="56"/>
      <c r="F37" s="56"/>
      <c r="G37" s="56"/>
      <c r="H37" s="56"/>
    </row>
    <row r="38" spans="1:8" s="66" customFormat="1" ht="16.5" thickBot="1" x14ac:dyDescent="0.3">
      <c r="A38" s="90">
        <v>43009</v>
      </c>
      <c r="B38" s="91">
        <f t="shared" si="3"/>
        <v>0</v>
      </c>
      <c r="C38" s="91"/>
      <c r="D38" s="91"/>
      <c r="E38" s="91"/>
      <c r="F38" s="91"/>
      <c r="G38" s="91"/>
      <c r="H38" s="91"/>
    </row>
    <row r="39" spans="1:8" s="66" customFormat="1" x14ac:dyDescent="0.25">
      <c r="A39" s="88">
        <v>43101</v>
      </c>
      <c r="B39" s="89">
        <f t="shared" si="3"/>
        <v>22</v>
      </c>
      <c r="C39" s="56">
        <v>2</v>
      </c>
      <c r="D39" s="56">
        <f>E39+F39+G39+H39</f>
        <v>20</v>
      </c>
      <c r="E39" s="56">
        <v>0</v>
      </c>
      <c r="F39" s="56">
        <v>0</v>
      </c>
      <c r="G39" s="56">
        <v>12</v>
      </c>
      <c r="H39" s="56">
        <v>8</v>
      </c>
    </row>
    <row r="40" spans="1:8" s="66" customFormat="1" x14ac:dyDescent="0.25">
      <c r="A40" s="67">
        <v>43191</v>
      </c>
      <c r="B40" s="56">
        <f t="shared" si="3"/>
        <v>22</v>
      </c>
      <c r="C40" s="56">
        <v>2</v>
      </c>
      <c r="D40" s="56">
        <f>E40+F40+G40+H40</f>
        <v>20</v>
      </c>
      <c r="E40" s="56">
        <v>0</v>
      </c>
      <c r="F40" s="56">
        <v>0</v>
      </c>
      <c r="G40" s="56">
        <v>12</v>
      </c>
      <c r="H40" s="56">
        <v>8</v>
      </c>
    </row>
    <row r="41" spans="1:8" s="66" customFormat="1" x14ac:dyDescent="0.25">
      <c r="A41" s="67">
        <v>43282</v>
      </c>
      <c r="B41" s="56">
        <f t="shared" si="3"/>
        <v>22</v>
      </c>
      <c r="C41" s="56">
        <v>2</v>
      </c>
      <c r="D41" s="56">
        <f>E41+F41+G41+H41</f>
        <v>20</v>
      </c>
      <c r="E41" s="56">
        <v>0</v>
      </c>
      <c r="F41" s="56">
        <v>0</v>
      </c>
      <c r="G41" s="56">
        <v>12</v>
      </c>
      <c r="H41" s="56">
        <v>8</v>
      </c>
    </row>
    <row r="42" spans="1:8" s="66" customFormat="1" ht="16.5" thickBot="1" x14ac:dyDescent="0.3">
      <c r="A42" s="90">
        <v>43374</v>
      </c>
      <c r="B42" s="91">
        <f t="shared" si="3"/>
        <v>22</v>
      </c>
      <c r="C42" s="56">
        <v>2</v>
      </c>
      <c r="D42" s="56">
        <f>E42+F42+G42+H42</f>
        <v>20</v>
      </c>
      <c r="E42" s="56">
        <v>0</v>
      </c>
      <c r="F42" s="56">
        <v>0</v>
      </c>
      <c r="G42" s="56">
        <v>12</v>
      </c>
      <c r="H42" s="56">
        <v>8</v>
      </c>
    </row>
    <row r="43" spans="1:8" s="66" customFormat="1" x14ac:dyDescent="0.25">
      <c r="A43" s="200" t="s">
        <v>192</v>
      </c>
      <c r="B43" s="201"/>
      <c r="C43" s="201"/>
      <c r="D43" s="201"/>
      <c r="E43" s="201"/>
      <c r="F43" s="201"/>
      <c r="G43" s="201"/>
      <c r="H43" s="202"/>
    </row>
    <row r="44" spans="1:8" s="66" customFormat="1" x14ac:dyDescent="0.25">
      <c r="A44" s="67">
        <v>42736</v>
      </c>
      <c r="B44" s="56">
        <f>SUM(C44,D44)</f>
        <v>0</v>
      </c>
      <c r="C44" s="56"/>
      <c r="D44" s="56"/>
      <c r="E44" s="56"/>
      <c r="F44" s="56"/>
      <c r="G44" s="56"/>
      <c r="H44" s="56"/>
    </row>
    <row r="45" spans="1:8" s="66" customFormat="1" x14ac:dyDescent="0.25">
      <c r="A45" s="67">
        <v>42826</v>
      </c>
      <c r="B45" s="56">
        <f t="shared" ref="B45:B51" si="4">SUM(C45,D45)</f>
        <v>0</v>
      </c>
      <c r="C45" s="56"/>
      <c r="D45" s="56"/>
      <c r="E45" s="56"/>
      <c r="F45" s="56"/>
      <c r="G45" s="56"/>
      <c r="H45" s="56"/>
    </row>
    <row r="46" spans="1:8" s="66" customFormat="1" x14ac:dyDescent="0.25">
      <c r="A46" s="67">
        <v>42917</v>
      </c>
      <c r="B46" s="56">
        <f t="shared" si="4"/>
        <v>0</v>
      </c>
      <c r="C46" s="56"/>
      <c r="D46" s="56"/>
      <c r="E46" s="56"/>
      <c r="F46" s="56"/>
      <c r="G46" s="56"/>
      <c r="H46" s="56"/>
    </row>
    <row r="47" spans="1:8" s="66" customFormat="1" ht="16.5" thickBot="1" x14ac:dyDescent="0.3">
      <c r="A47" s="90">
        <v>43009</v>
      </c>
      <c r="B47" s="91">
        <f t="shared" si="4"/>
        <v>0</v>
      </c>
      <c r="C47" s="91"/>
      <c r="D47" s="91"/>
      <c r="E47" s="91"/>
      <c r="F47" s="91"/>
      <c r="G47" s="91"/>
      <c r="H47" s="91"/>
    </row>
    <row r="48" spans="1:8" s="66" customFormat="1" x14ac:dyDescent="0.25">
      <c r="A48" s="88">
        <v>43101</v>
      </c>
      <c r="B48" s="89">
        <f t="shared" si="4"/>
        <v>9</v>
      </c>
      <c r="C48" s="56">
        <v>2</v>
      </c>
      <c r="D48" s="56">
        <f>E48+F48+G48+H48</f>
        <v>7</v>
      </c>
      <c r="E48" s="56">
        <v>7</v>
      </c>
      <c r="F48" s="56">
        <v>0</v>
      </c>
      <c r="G48" s="56">
        <v>0</v>
      </c>
      <c r="H48" s="56">
        <v>0</v>
      </c>
    </row>
    <row r="49" spans="1:8" s="66" customFormat="1" x14ac:dyDescent="0.25">
      <c r="A49" s="67">
        <v>43191</v>
      </c>
      <c r="B49" s="56">
        <f t="shared" si="4"/>
        <v>9</v>
      </c>
      <c r="C49" s="56">
        <v>2</v>
      </c>
      <c r="D49" s="56">
        <f>E49+F49+G49+H49</f>
        <v>7</v>
      </c>
      <c r="E49" s="56">
        <v>7</v>
      </c>
      <c r="F49" s="56">
        <v>0</v>
      </c>
      <c r="G49" s="56">
        <v>0</v>
      </c>
      <c r="H49" s="56">
        <v>0</v>
      </c>
    </row>
    <row r="50" spans="1:8" s="66" customFormat="1" x14ac:dyDescent="0.25">
      <c r="A50" s="67">
        <v>43282</v>
      </c>
      <c r="B50" s="56">
        <f t="shared" si="4"/>
        <v>9</v>
      </c>
      <c r="C50" s="56">
        <v>2</v>
      </c>
      <c r="D50" s="56">
        <f>E50+F50+G50+H50</f>
        <v>7</v>
      </c>
      <c r="E50" s="56">
        <v>7</v>
      </c>
      <c r="F50" s="56">
        <v>0</v>
      </c>
      <c r="G50" s="56">
        <v>0</v>
      </c>
      <c r="H50" s="56">
        <v>0</v>
      </c>
    </row>
    <row r="51" spans="1:8" s="66" customFormat="1" ht="16.5" thickBot="1" x14ac:dyDescent="0.3">
      <c r="A51" s="90">
        <v>43374</v>
      </c>
      <c r="B51" s="91">
        <f t="shared" si="4"/>
        <v>9</v>
      </c>
      <c r="C51" s="56">
        <v>2</v>
      </c>
      <c r="D51" s="56">
        <f>E51+F51+G51+H51</f>
        <v>7</v>
      </c>
      <c r="E51" s="56">
        <v>7</v>
      </c>
      <c r="F51" s="56">
        <v>0</v>
      </c>
      <c r="G51" s="56">
        <v>0</v>
      </c>
      <c r="H51" s="56">
        <v>0</v>
      </c>
    </row>
    <row r="52" spans="1:8" x14ac:dyDescent="0.25">
      <c r="A52" s="200" t="s">
        <v>203</v>
      </c>
      <c r="B52" s="201"/>
      <c r="C52" s="201"/>
      <c r="D52" s="201"/>
      <c r="E52" s="201"/>
      <c r="F52" s="201"/>
      <c r="G52" s="201"/>
      <c r="H52" s="202"/>
    </row>
    <row r="53" spans="1:8" x14ac:dyDescent="0.25">
      <c r="A53" s="67">
        <v>42736</v>
      </c>
      <c r="B53" s="56">
        <f t="shared" ref="B53:B60" si="5">SUM(B8,B17,B26,B35,B44)</f>
        <v>0</v>
      </c>
      <c r="C53" s="56">
        <f t="shared" ref="C53:H53" si="6">SUM(C8,C17,C26,C35,C44)</f>
        <v>0</v>
      </c>
      <c r="D53" s="56">
        <f t="shared" si="6"/>
        <v>0</v>
      </c>
      <c r="E53" s="56">
        <f t="shared" si="6"/>
        <v>0</v>
      </c>
      <c r="F53" s="56">
        <f t="shared" si="6"/>
        <v>0</v>
      </c>
      <c r="G53" s="56">
        <f t="shared" si="6"/>
        <v>0</v>
      </c>
      <c r="H53" s="56">
        <f t="shared" si="6"/>
        <v>0</v>
      </c>
    </row>
    <row r="54" spans="1:8" x14ac:dyDescent="0.25">
      <c r="A54" s="67">
        <v>42826</v>
      </c>
      <c r="B54" s="56">
        <f t="shared" si="5"/>
        <v>0</v>
      </c>
      <c r="C54" s="56">
        <f>SUM(C9,C18,C27,C36,C45)</f>
        <v>0</v>
      </c>
      <c r="D54" s="56">
        <f t="shared" ref="D54:H54" si="7">SUM(D9,D18,D27,D36,D45)</f>
        <v>0</v>
      </c>
      <c r="E54" s="56">
        <f t="shared" si="7"/>
        <v>0</v>
      </c>
      <c r="F54" s="56">
        <f t="shared" si="7"/>
        <v>0</v>
      </c>
      <c r="G54" s="56">
        <f t="shared" si="7"/>
        <v>0</v>
      </c>
      <c r="H54" s="56">
        <f t="shared" si="7"/>
        <v>0</v>
      </c>
    </row>
    <row r="55" spans="1:8" x14ac:dyDescent="0.25">
      <c r="A55" s="67">
        <v>42917</v>
      </c>
      <c r="B55" s="56">
        <f t="shared" si="5"/>
        <v>0</v>
      </c>
      <c r="C55" s="56">
        <f t="shared" ref="C55:H55" si="8">SUM(C10,C19,C28,C37,C46)</f>
        <v>0</v>
      </c>
      <c r="D55" s="56">
        <f t="shared" si="8"/>
        <v>0</v>
      </c>
      <c r="E55" s="56">
        <f t="shared" si="8"/>
        <v>0</v>
      </c>
      <c r="F55" s="56">
        <f t="shared" si="8"/>
        <v>0</v>
      </c>
      <c r="G55" s="56">
        <f t="shared" si="8"/>
        <v>0</v>
      </c>
      <c r="H55" s="56">
        <f t="shared" si="8"/>
        <v>0</v>
      </c>
    </row>
    <row r="56" spans="1:8" ht="16.5" thickBot="1" x14ac:dyDescent="0.3">
      <c r="A56" s="90">
        <v>43009</v>
      </c>
      <c r="B56" s="91">
        <f t="shared" si="5"/>
        <v>0</v>
      </c>
      <c r="C56" s="91">
        <f t="shared" ref="C56:H56" si="9">SUM(C11,C20,C29,C38,C47)</f>
        <v>0</v>
      </c>
      <c r="D56" s="91">
        <f t="shared" si="9"/>
        <v>0</v>
      </c>
      <c r="E56" s="91">
        <f t="shared" si="9"/>
        <v>0</v>
      </c>
      <c r="F56" s="91">
        <f t="shared" si="9"/>
        <v>0</v>
      </c>
      <c r="G56" s="91">
        <f t="shared" si="9"/>
        <v>0</v>
      </c>
      <c r="H56" s="91">
        <f t="shared" si="9"/>
        <v>0</v>
      </c>
    </row>
    <row r="57" spans="1:8" x14ac:dyDescent="0.25">
      <c r="A57" s="88">
        <v>43101</v>
      </c>
      <c r="B57" s="89">
        <f t="shared" si="5"/>
        <v>73</v>
      </c>
      <c r="C57" s="89">
        <f t="shared" ref="C57:H57" si="10">SUM(C12,C21,C30,C39,C48)</f>
        <v>20</v>
      </c>
      <c r="D57" s="89">
        <f t="shared" si="10"/>
        <v>53</v>
      </c>
      <c r="E57" s="89">
        <f t="shared" si="10"/>
        <v>13</v>
      </c>
      <c r="F57" s="89">
        <f t="shared" si="10"/>
        <v>1</v>
      </c>
      <c r="G57" s="89">
        <f t="shared" si="10"/>
        <v>20</v>
      </c>
      <c r="H57" s="89">
        <f t="shared" si="10"/>
        <v>19</v>
      </c>
    </row>
    <row r="58" spans="1:8" x14ac:dyDescent="0.25">
      <c r="A58" s="67">
        <v>43191</v>
      </c>
      <c r="B58" s="89">
        <f t="shared" si="5"/>
        <v>77</v>
      </c>
      <c r="C58" s="89">
        <f t="shared" ref="C58:H58" si="11">SUM(C13,C22,C31,C40,C49)</f>
        <v>20</v>
      </c>
      <c r="D58" s="89">
        <f t="shared" si="11"/>
        <v>57</v>
      </c>
      <c r="E58" s="89">
        <f t="shared" si="11"/>
        <v>14</v>
      </c>
      <c r="F58" s="89">
        <f t="shared" si="11"/>
        <v>1</v>
      </c>
      <c r="G58" s="89">
        <f t="shared" si="11"/>
        <v>23</v>
      </c>
      <c r="H58" s="89">
        <f t="shared" si="11"/>
        <v>19</v>
      </c>
    </row>
    <row r="59" spans="1:8" x14ac:dyDescent="0.25">
      <c r="A59" s="67">
        <v>43282</v>
      </c>
      <c r="B59" s="89">
        <f t="shared" si="5"/>
        <v>79</v>
      </c>
      <c r="C59" s="89">
        <f t="shared" ref="C59:H59" si="12">SUM(C14,C23,C32,C41,C50)</f>
        <v>20</v>
      </c>
      <c r="D59" s="89">
        <f t="shared" si="12"/>
        <v>59</v>
      </c>
      <c r="E59" s="89">
        <f t="shared" si="12"/>
        <v>14</v>
      </c>
      <c r="F59" s="89">
        <f t="shared" si="12"/>
        <v>1</v>
      </c>
      <c r="G59" s="89">
        <f t="shared" si="12"/>
        <v>25</v>
      </c>
      <c r="H59" s="89">
        <f t="shared" si="12"/>
        <v>19</v>
      </c>
    </row>
    <row r="60" spans="1:8" ht="16.5" thickBot="1" x14ac:dyDescent="0.3">
      <c r="A60" s="90">
        <v>43374</v>
      </c>
      <c r="B60" s="91">
        <f t="shared" si="5"/>
        <v>79</v>
      </c>
      <c r="C60" s="91">
        <f t="shared" ref="C60:H60" si="13">SUM(C15,C24,C33,C42,C51)</f>
        <v>20</v>
      </c>
      <c r="D60" s="91">
        <f t="shared" si="13"/>
        <v>59</v>
      </c>
      <c r="E60" s="91">
        <f t="shared" si="13"/>
        <v>14</v>
      </c>
      <c r="F60" s="91">
        <f t="shared" si="13"/>
        <v>1</v>
      </c>
      <c r="G60" s="91">
        <f t="shared" si="13"/>
        <v>25</v>
      </c>
      <c r="H60" s="91">
        <f t="shared" si="13"/>
        <v>19</v>
      </c>
    </row>
    <row r="61" spans="1:8" ht="36.75" customHeight="1" x14ac:dyDescent="0.25">
      <c r="A61" s="199" t="s">
        <v>281</v>
      </c>
      <c r="B61" s="199"/>
      <c r="C61" s="199"/>
      <c r="D61" s="199"/>
      <c r="E61" s="199"/>
      <c r="F61" s="199"/>
      <c r="G61" s="199"/>
      <c r="H61" s="199"/>
    </row>
    <row r="63" spans="1:8" ht="33" customHeight="1" x14ac:dyDescent="0.25">
      <c r="A63" s="198" t="s">
        <v>374</v>
      </c>
      <c r="B63" s="198"/>
      <c r="C63" s="198"/>
      <c r="D63" s="198"/>
      <c r="E63" s="198"/>
      <c r="F63" s="198"/>
      <c r="G63" s="198"/>
      <c r="H63" s="198"/>
    </row>
  </sheetData>
  <mergeCells count="16">
    <mergeCell ref="A63:H63"/>
    <mergeCell ref="A61:H61"/>
    <mergeCell ref="A52:H52"/>
    <mergeCell ref="A1:H1"/>
    <mergeCell ref="A7:H7"/>
    <mergeCell ref="A16:H16"/>
    <mergeCell ref="A25:H25"/>
    <mergeCell ref="A34:H34"/>
    <mergeCell ref="A43:H43"/>
    <mergeCell ref="A3:A6"/>
    <mergeCell ref="B3:H3"/>
    <mergeCell ref="B4:B6"/>
    <mergeCell ref="E5:H5"/>
    <mergeCell ref="C4:H4"/>
    <mergeCell ref="C5:C6"/>
    <mergeCell ref="D5:D6"/>
  </mergeCells>
  <dataValidations count="1">
    <dataValidation type="list" allowBlank="1" showInputMessage="1" showErrorMessage="1" sqref="A35:A42 A8:A15 A17:A24 A26:A33 A44:A51 A53:A60">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P15"/>
  <sheetViews>
    <sheetView workbookViewId="0">
      <pane ySplit="8" topLeftCell="A9" activePane="bottomLeft" state="frozen"/>
      <selection sqref="A1:F1"/>
      <selection pane="bottomLeft" activeCell="C9" sqref="C9"/>
    </sheetView>
  </sheetViews>
  <sheetFormatPr defaultColWidth="9.140625" defaultRowHeight="15.75" x14ac:dyDescent="0.25"/>
  <cols>
    <col min="1" max="1" width="20" style="64" customWidth="1"/>
    <col min="2" max="3" width="17.28515625" style="64" customWidth="1"/>
    <col min="4" max="9" width="14" style="64" customWidth="1"/>
    <col min="10" max="10" width="26.5703125" style="64" customWidth="1"/>
    <col min="11" max="16384" width="9.140625" style="64"/>
  </cols>
  <sheetData>
    <row r="1" spans="1:16" ht="16.5" x14ac:dyDescent="0.25">
      <c r="A1" s="203" t="s">
        <v>223</v>
      </c>
      <c r="B1" s="203"/>
      <c r="C1" s="203"/>
      <c r="D1" s="203"/>
      <c r="E1" s="203"/>
      <c r="F1" s="203"/>
      <c r="G1" s="203"/>
      <c r="H1" s="203"/>
      <c r="I1" s="203"/>
    </row>
    <row r="2" spans="1:16" x14ac:dyDescent="0.25">
      <c r="A2" s="223" t="s">
        <v>224</v>
      </c>
      <c r="B2" s="223"/>
      <c r="C2" s="223"/>
      <c r="D2" s="223"/>
      <c r="E2" s="223"/>
      <c r="F2" s="223"/>
      <c r="G2" s="223"/>
      <c r="H2" s="223"/>
      <c r="I2" s="223"/>
    </row>
    <row r="4" spans="1:16" ht="15.75" customHeight="1" x14ac:dyDescent="0.25">
      <c r="A4" s="217" t="s">
        <v>200</v>
      </c>
      <c r="B4" s="213" t="s">
        <v>225</v>
      </c>
      <c r="C4" s="214"/>
      <c r="D4" s="220" t="s">
        <v>217</v>
      </c>
      <c r="E4" s="220"/>
      <c r="F4" s="220"/>
      <c r="G4" s="220"/>
      <c r="H4" s="220"/>
      <c r="I4" s="220"/>
    </row>
    <row r="5" spans="1:16" ht="94.5" customHeight="1" x14ac:dyDescent="0.25">
      <c r="A5" s="218"/>
      <c r="B5" s="215"/>
      <c r="C5" s="216"/>
      <c r="D5" s="221" t="s">
        <v>218</v>
      </c>
      <c r="E5" s="222"/>
      <c r="F5" s="221" t="s">
        <v>221</v>
      </c>
      <c r="G5" s="222"/>
      <c r="H5" s="221" t="s">
        <v>222</v>
      </c>
      <c r="I5" s="222"/>
    </row>
    <row r="6" spans="1:16" ht="15.75" customHeight="1" x14ac:dyDescent="0.25">
      <c r="A6" s="218"/>
      <c r="B6" s="77" t="s">
        <v>204</v>
      </c>
      <c r="C6" s="77" t="s">
        <v>153</v>
      </c>
      <c r="D6" s="77" t="s">
        <v>204</v>
      </c>
      <c r="E6" s="77" t="s">
        <v>153</v>
      </c>
      <c r="F6" s="77" t="s">
        <v>204</v>
      </c>
      <c r="G6" s="77" t="s">
        <v>153</v>
      </c>
      <c r="H6" s="77" t="s">
        <v>204</v>
      </c>
      <c r="I6" s="77" t="s">
        <v>153</v>
      </c>
    </row>
    <row r="7" spans="1:16" x14ac:dyDescent="0.25">
      <c r="A7" s="219"/>
      <c r="B7" s="78" t="s">
        <v>201</v>
      </c>
      <c r="C7" s="43">
        <v>43374</v>
      </c>
      <c r="D7" s="78" t="s">
        <v>201</v>
      </c>
      <c r="E7" s="43">
        <v>43374</v>
      </c>
      <c r="F7" s="78" t="s">
        <v>201</v>
      </c>
      <c r="G7" s="43">
        <v>43374</v>
      </c>
      <c r="H7" s="78" t="s">
        <v>201</v>
      </c>
      <c r="I7" s="43">
        <v>43374</v>
      </c>
    </row>
    <row r="8" spans="1:16" s="80" customFormat="1" x14ac:dyDescent="0.25">
      <c r="A8" s="69">
        <v>1</v>
      </c>
      <c r="B8" s="68">
        <v>2</v>
      </c>
      <c r="C8" s="69">
        <v>3</v>
      </c>
      <c r="D8" s="69">
        <v>4</v>
      </c>
      <c r="E8" s="68">
        <v>5</v>
      </c>
      <c r="F8" s="69">
        <v>6</v>
      </c>
      <c r="G8" s="69">
        <v>7</v>
      </c>
      <c r="H8" s="68">
        <v>8</v>
      </c>
      <c r="I8" s="69">
        <v>9</v>
      </c>
    </row>
    <row r="9" spans="1:16" ht="66.75" customHeight="1" x14ac:dyDescent="0.25">
      <c r="A9" s="73" t="s">
        <v>242</v>
      </c>
      <c r="B9" s="74">
        <f t="shared" ref="B9:B13" si="0">SUM(D9,F9,H9)</f>
        <v>18.2</v>
      </c>
      <c r="C9" s="142">
        <f t="shared" ref="C9:C13" si="1">SUM(E9,G9,I9)</f>
        <v>13.74</v>
      </c>
      <c r="D9" s="144">
        <v>12.5</v>
      </c>
      <c r="E9" s="133">
        <v>9.26</v>
      </c>
      <c r="F9" s="133">
        <v>3.3</v>
      </c>
      <c r="G9" s="133">
        <v>2.88</v>
      </c>
      <c r="H9" s="144">
        <v>2.4</v>
      </c>
      <c r="I9" s="144">
        <v>1.6</v>
      </c>
      <c r="K9" s="139"/>
      <c r="L9" s="139"/>
      <c r="M9" s="140"/>
      <c r="N9" s="140"/>
      <c r="O9" s="140"/>
      <c r="P9" s="140"/>
    </row>
    <row r="10" spans="1:16" ht="63" x14ac:dyDescent="0.25">
      <c r="A10" s="73" t="s">
        <v>202</v>
      </c>
      <c r="B10" s="74">
        <f t="shared" si="0"/>
        <v>0</v>
      </c>
      <c r="C10" s="74">
        <f t="shared" si="1"/>
        <v>0</v>
      </c>
      <c r="D10" s="70"/>
      <c r="E10" s="71"/>
      <c r="F10" s="70"/>
      <c r="G10" s="70"/>
      <c r="H10" s="70"/>
      <c r="I10" s="70"/>
    </row>
    <row r="11" spans="1:16" ht="51.75" customHeight="1" x14ac:dyDescent="0.25">
      <c r="A11" s="73" t="s">
        <v>191</v>
      </c>
      <c r="B11" s="74">
        <f t="shared" si="0"/>
        <v>0</v>
      </c>
      <c r="C11" s="74">
        <f t="shared" si="1"/>
        <v>0</v>
      </c>
      <c r="D11" s="70"/>
      <c r="E11" s="71"/>
      <c r="F11" s="70"/>
      <c r="G11" s="71"/>
      <c r="H11" s="70"/>
      <c r="I11" s="70"/>
    </row>
    <row r="12" spans="1:16" ht="51.75" customHeight="1" x14ac:dyDescent="0.25">
      <c r="A12" s="73" t="s">
        <v>192</v>
      </c>
      <c r="B12" s="74">
        <f t="shared" si="0"/>
        <v>0.1</v>
      </c>
      <c r="C12" s="142">
        <f t="shared" si="1"/>
        <v>0.05</v>
      </c>
      <c r="D12" s="70">
        <v>0.1</v>
      </c>
      <c r="E12" s="133">
        <v>0.05</v>
      </c>
      <c r="F12" s="70"/>
      <c r="G12" s="71"/>
      <c r="H12" s="70"/>
      <c r="I12" s="70"/>
    </row>
    <row r="13" spans="1:16" ht="51.75" customHeight="1" x14ac:dyDescent="0.25">
      <c r="A13" s="73" t="s">
        <v>190</v>
      </c>
      <c r="B13" s="74">
        <f t="shared" si="0"/>
        <v>0</v>
      </c>
      <c r="C13" s="74">
        <f t="shared" si="1"/>
        <v>0</v>
      </c>
      <c r="D13" s="70"/>
      <c r="E13" s="70"/>
      <c r="F13" s="70"/>
      <c r="G13" s="71"/>
      <c r="H13" s="70"/>
      <c r="I13" s="70"/>
    </row>
    <row r="14" spans="1:16" ht="19.5" customHeight="1" x14ac:dyDescent="0.25">
      <c r="A14" s="72" t="s">
        <v>203</v>
      </c>
      <c r="B14" s="143">
        <f>SUM(B9:B13)</f>
        <v>18.3</v>
      </c>
      <c r="C14" s="143">
        <f t="shared" ref="C14:I14" si="2">SUM(C9:C13)</f>
        <v>13.790000000000001</v>
      </c>
      <c r="D14" s="143">
        <f t="shared" si="2"/>
        <v>12.6</v>
      </c>
      <c r="E14" s="143">
        <f t="shared" si="2"/>
        <v>9.31</v>
      </c>
      <c r="F14" s="75">
        <f t="shared" si="2"/>
        <v>3.3</v>
      </c>
      <c r="G14" s="143">
        <f t="shared" si="2"/>
        <v>2.88</v>
      </c>
      <c r="H14" s="143">
        <f t="shared" si="2"/>
        <v>2.4</v>
      </c>
      <c r="I14" s="143">
        <f t="shared" si="2"/>
        <v>1.6</v>
      </c>
    </row>
    <row r="15" spans="1:16" x14ac:dyDescent="0.25">
      <c r="A15" s="23" t="s">
        <v>226</v>
      </c>
    </row>
  </sheetData>
  <mergeCells count="8">
    <mergeCell ref="A1:I1"/>
    <mergeCell ref="B4:C5"/>
    <mergeCell ref="A4:A7"/>
    <mergeCell ref="D4:I4"/>
    <mergeCell ref="D5:E5"/>
    <mergeCell ref="F5:G5"/>
    <mergeCell ref="H5:I5"/>
    <mergeCell ref="A2:I2"/>
  </mergeCells>
  <dataValidations count="2">
    <dataValidation type="list" allowBlank="1" showInputMessage="1" showErrorMessage="1" sqref="C7 E7 G7 I7">
      <formula1>Дата</formula1>
    </dataValidation>
    <dataValidation type="list" allowBlank="1" showInputMessage="1" showErrorMessage="1" sqref="B7 D7 F7 H7">
      <formula1>Год</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workbookViewId="0">
      <pane ySplit="6" topLeftCell="A31" activePane="bottomLeft" state="frozen"/>
      <selection sqref="A1:F1"/>
      <selection pane="bottomLeft" activeCell="H33" sqref="H33"/>
    </sheetView>
  </sheetViews>
  <sheetFormatPr defaultColWidth="9.140625" defaultRowHeight="15.75" x14ac:dyDescent="0.25"/>
  <cols>
    <col min="1" max="1" width="5.7109375" style="80" customWidth="1"/>
    <col min="2" max="2" width="76.7109375" style="80" customWidth="1"/>
    <col min="3" max="3" width="30.85546875" style="80" customWidth="1"/>
    <col min="4" max="4" width="25.42578125" style="80" customWidth="1"/>
    <col min="5" max="16384" width="9.140625" style="80"/>
  </cols>
  <sheetData>
    <row r="1" spans="1:4" ht="16.5" x14ac:dyDescent="0.25">
      <c r="A1" s="227" t="s">
        <v>293</v>
      </c>
      <c r="B1" s="227"/>
      <c r="C1" s="227"/>
      <c r="D1" s="227"/>
    </row>
    <row r="2" spans="1:4" ht="16.5" x14ac:dyDescent="0.25">
      <c r="A2" s="227" t="s">
        <v>296</v>
      </c>
      <c r="B2" s="227"/>
      <c r="C2" s="227"/>
      <c r="D2" s="227"/>
    </row>
    <row r="4" spans="1:4" ht="76.5" x14ac:dyDescent="0.25">
      <c r="A4" s="217" t="s">
        <v>29</v>
      </c>
      <c r="B4" s="217" t="s">
        <v>298</v>
      </c>
      <c r="C4" s="217" t="s">
        <v>312</v>
      </c>
      <c r="D4" s="103" t="s">
        <v>302</v>
      </c>
    </row>
    <row r="5" spans="1:4" x14ac:dyDescent="0.25">
      <c r="A5" s="219"/>
      <c r="B5" s="219"/>
      <c r="C5" s="219"/>
      <c r="D5" s="105">
        <v>43191</v>
      </c>
    </row>
    <row r="6" spans="1:4" x14ac:dyDescent="0.25">
      <c r="A6" s="69">
        <v>1</v>
      </c>
      <c r="B6" s="69">
        <v>2</v>
      </c>
      <c r="C6" s="69">
        <v>3</v>
      </c>
      <c r="D6" s="69">
        <v>4</v>
      </c>
    </row>
    <row r="7" spans="1:4" x14ac:dyDescent="0.25">
      <c r="A7" s="224" t="s">
        <v>189</v>
      </c>
      <c r="B7" s="225"/>
      <c r="C7" s="225"/>
      <c r="D7" s="226"/>
    </row>
    <row r="8" spans="1:4" x14ac:dyDescent="0.25">
      <c r="A8" s="101"/>
      <c r="B8" s="106"/>
      <c r="C8" s="106"/>
      <c r="D8" s="107"/>
    </row>
    <row r="9" spans="1:4" x14ac:dyDescent="0.25">
      <c r="A9" s="101"/>
      <c r="B9" s="106"/>
      <c r="C9" s="106"/>
      <c r="D9" s="107"/>
    </row>
    <row r="10" spans="1:4" x14ac:dyDescent="0.25">
      <c r="A10" s="101"/>
      <c r="B10" s="106"/>
      <c r="C10" s="106"/>
      <c r="D10" s="107"/>
    </row>
    <row r="11" spans="1:4" x14ac:dyDescent="0.25">
      <c r="A11" s="101"/>
      <c r="B11" s="106"/>
      <c r="C11" s="106"/>
      <c r="D11" s="107"/>
    </row>
    <row r="12" spans="1:4" x14ac:dyDescent="0.25">
      <c r="A12" s="101"/>
      <c r="B12" s="106"/>
      <c r="C12" s="106"/>
      <c r="D12" s="107"/>
    </row>
    <row r="13" spans="1:4" x14ac:dyDescent="0.25">
      <c r="A13" s="224" t="s">
        <v>242</v>
      </c>
      <c r="B13" s="225"/>
      <c r="C13" s="225"/>
      <c r="D13" s="226"/>
    </row>
    <row r="14" spans="1:4" ht="31.5" x14ac:dyDescent="0.25">
      <c r="A14" s="101"/>
      <c r="B14" s="17" t="s">
        <v>321</v>
      </c>
      <c r="C14" s="106" t="s">
        <v>353</v>
      </c>
      <c r="D14" s="127" t="s">
        <v>354</v>
      </c>
    </row>
    <row r="15" spans="1:4" x14ac:dyDescent="0.25">
      <c r="A15" s="101"/>
      <c r="B15" s="17" t="s">
        <v>315</v>
      </c>
      <c r="C15" s="106" t="s">
        <v>353</v>
      </c>
      <c r="D15" s="127" t="s">
        <v>355</v>
      </c>
    </row>
    <row r="16" spans="1:4" x14ac:dyDescent="0.25">
      <c r="A16" s="101"/>
      <c r="B16" s="17" t="s">
        <v>316</v>
      </c>
      <c r="C16" s="106" t="s">
        <v>353</v>
      </c>
      <c r="D16" s="127" t="s">
        <v>354</v>
      </c>
    </row>
    <row r="17" spans="1:4" ht="47.25" x14ac:dyDescent="0.25">
      <c r="A17" s="101"/>
      <c r="B17" s="106" t="s">
        <v>317</v>
      </c>
      <c r="C17" s="106" t="s">
        <v>353</v>
      </c>
      <c r="D17" s="127" t="s">
        <v>355</v>
      </c>
    </row>
    <row r="18" spans="1:4" ht="31.5" x14ac:dyDescent="0.25">
      <c r="A18" s="101"/>
      <c r="B18" s="106" t="s">
        <v>319</v>
      </c>
      <c r="C18" s="106" t="s">
        <v>353</v>
      </c>
      <c r="D18" s="127" t="s">
        <v>355</v>
      </c>
    </row>
    <row r="19" spans="1:4" x14ac:dyDescent="0.25">
      <c r="A19" s="101"/>
      <c r="B19" s="106" t="s">
        <v>320</v>
      </c>
      <c r="C19" s="106" t="s">
        <v>353</v>
      </c>
      <c r="D19" s="127" t="s">
        <v>354</v>
      </c>
    </row>
    <row r="20" spans="1:4" x14ac:dyDescent="0.25">
      <c r="A20" s="224" t="s">
        <v>190</v>
      </c>
      <c r="B20" s="225"/>
      <c r="C20" s="225"/>
      <c r="D20" s="226"/>
    </row>
    <row r="21" spans="1:4" x14ac:dyDescent="0.25">
      <c r="A21" s="101"/>
      <c r="B21" s="106" t="s">
        <v>375</v>
      </c>
      <c r="C21" s="106" t="s">
        <v>353</v>
      </c>
      <c r="D21" s="127" t="s">
        <v>355</v>
      </c>
    </row>
    <row r="22" spans="1:4" x14ac:dyDescent="0.25">
      <c r="A22" s="101"/>
      <c r="B22" s="17"/>
      <c r="C22" s="106"/>
      <c r="D22" s="127"/>
    </row>
    <row r="23" spans="1:4" x14ac:dyDescent="0.25">
      <c r="A23" s="101"/>
      <c r="B23" s="17"/>
      <c r="C23" s="106"/>
      <c r="D23" s="127"/>
    </row>
    <row r="24" spans="1:4" x14ac:dyDescent="0.25">
      <c r="A24" s="101"/>
      <c r="B24" s="17"/>
      <c r="C24" s="106"/>
      <c r="D24" s="127"/>
    </row>
    <row r="25" spans="1:4" x14ac:dyDescent="0.25">
      <c r="A25" s="224" t="s">
        <v>191</v>
      </c>
      <c r="B25" s="225"/>
      <c r="C25" s="225"/>
      <c r="D25" s="226"/>
    </row>
    <row r="26" spans="1:4" x14ac:dyDescent="0.25">
      <c r="A26" s="101"/>
      <c r="B26" s="17"/>
      <c r="C26" s="106"/>
      <c r="D26" s="127"/>
    </row>
    <row r="27" spans="1:4" x14ac:dyDescent="0.25">
      <c r="A27" s="101"/>
      <c r="B27" s="17"/>
      <c r="C27" s="106"/>
      <c r="D27" s="127"/>
    </row>
    <row r="28" spans="1:4" x14ac:dyDescent="0.25">
      <c r="A28" s="101"/>
      <c r="B28" s="17"/>
      <c r="C28" s="106"/>
      <c r="D28" s="127"/>
    </row>
    <row r="29" spans="1:4" x14ac:dyDescent="0.25">
      <c r="A29" s="101"/>
      <c r="B29" s="17"/>
      <c r="C29" s="106"/>
      <c r="D29" s="127"/>
    </row>
    <row r="30" spans="1:4" x14ac:dyDescent="0.25">
      <c r="A30" s="101"/>
      <c r="B30" s="106"/>
      <c r="C30" s="106"/>
      <c r="D30" s="127"/>
    </row>
    <row r="31" spans="1:4" x14ac:dyDescent="0.25">
      <c r="A31" s="229" t="s">
        <v>192</v>
      </c>
      <c r="B31" s="230"/>
      <c r="C31" s="230"/>
      <c r="D31" s="231"/>
    </row>
    <row r="32" spans="1:4" x14ac:dyDescent="0.25">
      <c r="A32" s="101"/>
      <c r="B32" s="114" t="s">
        <v>318</v>
      </c>
      <c r="C32" s="106" t="s">
        <v>353</v>
      </c>
      <c r="D32" s="127" t="s">
        <v>354</v>
      </c>
    </row>
    <row r="33" spans="1:6" x14ac:dyDescent="0.25">
      <c r="A33" s="101"/>
      <c r="B33" s="114"/>
      <c r="C33" s="106"/>
      <c r="D33" s="127"/>
    </row>
    <row r="34" spans="1:6" x14ac:dyDescent="0.25">
      <c r="A34" s="101"/>
      <c r="B34" s="114"/>
      <c r="C34" s="106"/>
      <c r="D34" s="127"/>
    </row>
    <row r="35" spans="1:6" x14ac:dyDescent="0.25">
      <c r="A35" s="101"/>
      <c r="B35" s="115"/>
      <c r="C35" s="106"/>
      <c r="D35" s="107"/>
    </row>
    <row r="36" spans="1:6" x14ac:dyDescent="0.25">
      <c r="A36" s="101"/>
      <c r="B36" s="106"/>
      <c r="C36" s="106"/>
      <c r="D36" s="107"/>
    </row>
    <row r="37" spans="1:6" ht="35.25" customHeight="1" x14ac:dyDescent="0.25">
      <c r="A37" s="188" t="s">
        <v>297</v>
      </c>
      <c r="B37" s="188"/>
      <c r="C37" s="188"/>
      <c r="D37" s="188"/>
      <c r="E37" s="102"/>
      <c r="F37" s="102"/>
    </row>
    <row r="38" spans="1:6" ht="85.5" customHeight="1" x14ac:dyDescent="0.25">
      <c r="A38" s="232" t="s">
        <v>299</v>
      </c>
      <c r="B38" s="232"/>
      <c r="C38" s="232"/>
      <c r="D38" s="232"/>
    </row>
    <row r="39" spans="1:6" ht="54" customHeight="1" x14ac:dyDescent="0.25">
      <c r="A39" s="228" t="s">
        <v>303</v>
      </c>
      <c r="B39" s="228"/>
      <c r="C39" s="228"/>
      <c r="D39" s="228"/>
    </row>
    <row r="40" spans="1:6" ht="70.5" customHeight="1" x14ac:dyDescent="0.25">
      <c r="A40" s="228" t="s">
        <v>304</v>
      </c>
      <c r="B40" s="228"/>
      <c r="C40" s="228"/>
      <c r="D40" s="228"/>
    </row>
  </sheetData>
  <mergeCells count="14">
    <mergeCell ref="A39:D39"/>
    <mergeCell ref="A40:D40"/>
    <mergeCell ref="A31:D31"/>
    <mergeCell ref="A37:D37"/>
    <mergeCell ref="A38:D38"/>
    <mergeCell ref="A25:D25"/>
    <mergeCell ref="A4:A5"/>
    <mergeCell ref="B4:B5"/>
    <mergeCell ref="C4:C5"/>
    <mergeCell ref="A1:D1"/>
    <mergeCell ref="A2:D2"/>
    <mergeCell ref="A7:D7"/>
    <mergeCell ref="A13:D13"/>
    <mergeCell ref="A20:D20"/>
  </mergeCells>
  <dataValidations count="3">
    <dataValidation type="list" allowBlank="1" showInputMessage="1" showErrorMessage="1" sqref="D26:D30 D8:D12 D14:D19 D21:D24 D32:D36">
      <formula1>Список</formula1>
    </dataValidation>
    <dataValidation type="list" allowBlank="1" showInputMessage="1" showErrorMessage="1" sqref="C26:C30 C8:C12 C14:C19 C21:C24 C32:C36">
      <formula1>Перечень</formula1>
    </dataValidation>
    <dataValidation type="list" allowBlank="1" showInputMessage="1" showErrorMessage="1" sqref="D5">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workbookViewId="0">
      <pane ySplit="4" topLeftCell="A8" activePane="bottomLeft" state="frozen"/>
      <selection pane="bottomLeft" activeCell="F19" sqref="F19"/>
    </sheetView>
  </sheetViews>
  <sheetFormatPr defaultColWidth="9.140625" defaultRowHeight="15.75" x14ac:dyDescent="0.25"/>
  <cols>
    <col min="1" max="1" width="10.7109375" style="64" bestFit="1" customWidth="1"/>
    <col min="2" max="2" width="11.28515625" style="64" bestFit="1" customWidth="1"/>
    <col min="3" max="3" width="10.140625" style="64" bestFit="1" customWidth="1"/>
    <col min="4" max="4" width="10.28515625" style="64" bestFit="1" customWidth="1"/>
    <col min="5" max="5" width="9.5703125" style="64" bestFit="1" customWidth="1"/>
    <col min="6" max="6" width="84.140625" style="64" customWidth="1"/>
    <col min="7" max="16384" width="9.140625" style="64"/>
  </cols>
  <sheetData>
    <row r="1" spans="1:12" ht="16.5" x14ac:dyDescent="0.25">
      <c r="A1" s="196" t="s">
        <v>261</v>
      </c>
      <c r="B1" s="196"/>
      <c r="C1" s="196"/>
      <c r="D1" s="196"/>
      <c r="E1" s="196"/>
      <c r="F1" s="196"/>
      <c r="G1" s="94"/>
      <c r="H1" s="94"/>
      <c r="I1" s="94"/>
      <c r="J1" s="94"/>
      <c r="K1" s="94"/>
      <c r="L1" s="94"/>
    </row>
    <row r="2" spans="1:12" ht="16.5" x14ac:dyDescent="0.25">
      <c r="A2" s="196" t="s">
        <v>278</v>
      </c>
      <c r="B2" s="196"/>
      <c r="C2" s="196"/>
      <c r="D2" s="196"/>
      <c r="E2" s="196"/>
      <c r="F2" s="196"/>
      <c r="G2" s="94"/>
      <c r="H2" s="94"/>
      <c r="I2" s="94"/>
      <c r="J2" s="94"/>
      <c r="K2" s="94"/>
      <c r="L2" s="94"/>
    </row>
    <row r="4" spans="1:12" ht="26.25" customHeight="1" x14ac:dyDescent="0.25">
      <c r="A4" s="96" t="s">
        <v>255</v>
      </c>
      <c r="B4" s="100" t="s">
        <v>256</v>
      </c>
      <c r="C4" s="96" t="s">
        <v>257</v>
      </c>
      <c r="D4" s="96" t="s">
        <v>258</v>
      </c>
      <c r="E4" s="104" t="s">
        <v>292</v>
      </c>
      <c r="F4" s="96" t="s">
        <v>260</v>
      </c>
    </row>
    <row r="5" spans="1:12" ht="57.75" customHeight="1" x14ac:dyDescent="0.25">
      <c r="A5" s="240"/>
      <c r="B5" s="97" t="s">
        <v>277</v>
      </c>
      <c r="C5" s="238"/>
      <c r="D5" s="233"/>
      <c r="E5" s="233"/>
      <c r="F5" s="242" t="s">
        <v>310</v>
      </c>
    </row>
    <row r="6" spans="1:12" ht="57.75" customHeight="1" x14ac:dyDescent="0.25">
      <c r="A6" s="241"/>
      <c r="B6" s="99" t="s">
        <v>263</v>
      </c>
      <c r="C6" s="239"/>
      <c r="D6" s="235"/>
      <c r="E6" s="235"/>
      <c r="F6" s="243"/>
    </row>
    <row r="7" spans="1:12" ht="67.5" customHeight="1" x14ac:dyDescent="0.25">
      <c r="A7" s="240" t="s">
        <v>259</v>
      </c>
      <c r="B7" s="97" t="s">
        <v>259</v>
      </c>
      <c r="C7" s="238"/>
      <c r="D7" s="233" t="s">
        <v>267</v>
      </c>
      <c r="E7" s="233"/>
      <c r="F7" s="236" t="s">
        <v>291</v>
      </c>
    </row>
    <row r="8" spans="1:12" ht="67.5" customHeight="1" x14ac:dyDescent="0.25">
      <c r="A8" s="241"/>
      <c r="B8" s="99" t="s">
        <v>282</v>
      </c>
      <c r="C8" s="239"/>
      <c r="D8" s="235"/>
      <c r="E8" s="235"/>
      <c r="F8" s="237"/>
    </row>
    <row r="9" spans="1:12" ht="17.25" customHeight="1" x14ac:dyDescent="0.25">
      <c r="A9" s="97" t="s">
        <v>262</v>
      </c>
      <c r="B9" s="244" t="s">
        <v>263</v>
      </c>
      <c r="C9" s="233" t="s">
        <v>267</v>
      </c>
      <c r="D9" s="233"/>
      <c r="E9" s="233" t="s">
        <v>267</v>
      </c>
      <c r="F9" s="246" t="s">
        <v>279</v>
      </c>
    </row>
    <row r="10" spans="1:12" ht="17.25" customHeight="1" x14ac:dyDescent="0.25">
      <c r="A10" s="98" t="s">
        <v>264</v>
      </c>
      <c r="B10" s="244"/>
      <c r="C10" s="234"/>
      <c r="D10" s="234"/>
      <c r="E10" s="234"/>
      <c r="F10" s="247"/>
    </row>
    <row r="11" spans="1:12" ht="17.25" customHeight="1" x14ac:dyDescent="0.25">
      <c r="A11" s="98" t="s">
        <v>265</v>
      </c>
      <c r="B11" s="244"/>
      <c r="C11" s="234"/>
      <c r="D11" s="234"/>
      <c r="E11" s="234"/>
      <c r="F11" s="247"/>
    </row>
    <row r="12" spans="1:12" ht="17.25" customHeight="1" x14ac:dyDescent="0.25">
      <c r="A12" s="98" t="s">
        <v>266</v>
      </c>
      <c r="B12" s="244"/>
      <c r="C12" s="234"/>
      <c r="D12" s="234"/>
      <c r="E12" s="234"/>
      <c r="F12" s="247"/>
    </row>
    <row r="13" spans="1:12" ht="32.25" customHeight="1" x14ac:dyDescent="0.25">
      <c r="A13" s="240" t="s">
        <v>268</v>
      </c>
      <c r="B13" s="97" t="s">
        <v>269</v>
      </c>
      <c r="C13" s="233"/>
      <c r="D13" s="233"/>
      <c r="E13" s="233"/>
      <c r="F13" s="246" t="s">
        <v>285</v>
      </c>
    </row>
    <row r="14" spans="1:12" ht="32.25" customHeight="1" x14ac:dyDescent="0.25">
      <c r="A14" s="245"/>
      <c r="B14" s="98" t="s">
        <v>270</v>
      </c>
      <c r="C14" s="234"/>
      <c r="D14" s="234"/>
      <c r="E14" s="234"/>
      <c r="F14" s="247"/>
    </row>
    <row r="15" spans="1:12" ht="32.25" customHeight="1" x14ac:dyDescent="0.25">
      <c r="A15" s="241"/>
      <c r="B15" s="99" t="s">
        <v>266</v>
      </c>
      <c r="C15" s="235"/>
      <c r="D15" s="235"/>
      <c r="E15" s="235"/>
      <c r="F15" s="248"/>
    </row>
    <row r="16" spans="1:12" ht="25.5" customHeight="1" x14ac:dyDescent="0.25">
      <c r="A16" s="240" t="s">
        <v>271</v>
      </c>
      <c r="B16" s="97" t="s">
        <v>272</v>
      </c>
      <c r="C16" s="233"/>
      <c r="D16" s="233"/>
      <c r="E16" s="233"/>
      <c r="F16" s="249" t="s">
        <v>286</v>
      </c>
    </row>
    <row r="17" spans="1:6" ht="25.5" customHeight="1" x14ac:dyDescent="0.25">
      <c r="A17" s="241"/>
      <c r="B17" s="99" t="s">
        <v>265</v>
      </c>
      <c r="C17" s="235"/>
      <c r="D17" s="235"/>
      <c r="E17" s="235"/>
      <c r="F17" s="250"/>
    </row>
    <row r="18" spans="1:6" ht="94.5" x14ac:dyDescent="0.25">
      <c r="A18" s="96" t="s">
        <v>273</v>
      </c>
      <c r="B18" s="96" t="s">
        <v>274</v>
      </c>
      <c r="C18" s="96"/>
      <c r="D18" s="96"/>
      <c r="E18" s="96"/>
      <c r="F18" s="113" t="s">
        <v>311</v>
      </c>
    </row>
    <row r="19" spans="1:6" ht="94.5" x14ac:dyDescent="0.25">
      <c r="A19" s="96" t="s">
        <v>275</v>
      </c>
      <c r="B19" s="96" t="s">
        <v>276</v>
      </c>
      <c r="C19" s="96"/>
      <c r="D19" s="96"/>
      <c r="E19" s="96"/>
      <c r="F19" s="113" t="s">
        <v>305</v>
      </c>
    </row>
    <row r="20" spans="1:6" x14ac:dyDescent="0.25">
      <c r="A20" s="95"/>
      <c r="B20" s="95"/>
      <c r="C20" s="95"/>
      <c r="D20" s="95"/>
      <c r="E20" s="95"/>
      <c r="F20" s="95"/>
    </row>
    <row r="21" spans="1:6" x14ac:dyDescent="0.25">
      <c r="A21" s="95"/>
      <c r="B21" s="95"/>
      <c r="C21" s="95"/>
      <c r="D21" s="95"/>
      <c r="E21" s="95"/>
      <c r="F21" s="95"/>
    </row>
    <row r="22" spans="1:6" x14ac:dyDescent="0.25">
      <c r="A22" s="95"/>
      <c r="B22" s="95"/>
      <c r="C22" s="95"/>
      <c r="D22" s="95"/>
      <c r="E22" s="95"/>
      <c r="F22" s="95"/>
    </row>
    <row r="23" spans="1:6" x14ac:dyDescent="0.25">
      <c r="A23" s="95"/>
      <c r="B23" s="95"/>
      <c r="C23" s="95"/>
      <c r="D23" s="95"/>
      <c r="E23" s="95"/>
      <c r="F23" s="95"/>
    </row>
    <row r="24" spans="1:6" x14ac:dyDescent="0.25">
      <c r="A24" s="95"/>
      <c r="B24" s="95"/>
      <c r="C24" s="95"/>
      <c r="D24" s="95"/>
      <c r="E24" s="95"/>
      <c r="F24" s="95"/>
    </row>
    <row r="25" spans="1:6" x14ac:dyDescent="0.25">
      <c r="A25" s="95"/>
      <c r="B25" s="95"/>
      <c r="C25" s="95"/>
      <c r="D25" s="95"/>
      <c r="E25" s="95"/>
      <c r="F25" s="95"/>
    </row>
    <row r="26" spans="1:6" x14ac:dyDescent="0.25">
      <c r="A26" s="95"/>
      <c r="B26" s="95"/>
      <c r="C26" s="95"/>
      <c r="D26" s="95"/>
      <c r="E26" s="95"/>
      <c r="F26" s="95"/>
    </row>
    <row r="27" spans="1:6" x14ac:dyDescent="0.25">
      <c r="A27" s="95"/>
      <c r="B27" s="95"/>
      <c r="C27" s="95"/>
      <c r="D27" s="95"/>
      <c r="E27" s="95"/>
      <c r="F27" s="95"/>
    </row>
    <row r="28" spans="1:6" x14ac:dyDescent="0.25">
      <c r="A28" s="95"/>
      <c r="B28" s="95"/>
      <c r="C28" s="95"/>
      <c r="D28" s="95"/>
      <c r="E28" s="95"/>
      <c r="F28" s="95"/>
    </row>
    <row r="29" spans="1:6" x14ac:dyDescent="0.25">
      <c r="A29" s="95"/>
      <c r="B29" s="95"/>
      <c r="C29" s="95"/>
      <c r="D29" s="95"/>
      <c r="E29" s="95"/>
      <c r="F29" s="95"/>
    </row>
    <row r="30" spans="1:6" x14ac:dyDescent="0.25">
      <c r="A30" s="95"/>
      <c r="B30" s="95"/>
      <c r="C30" s="95"/>
      <c r="D30" s="95"/>
      <c r="E30" s="95"/>
      <c r="F30" s="95"/>
    </row>
    <row r="31" spans="1:6" x14ac:dyDescent="0.25">
      <c r="A31" s="95"/>
      <c r="B31" s="95"/>
      <c r="C31" s="95"/>
      <c r="D31" s="95"/>
      <c r="E31" s="95"/>
      <c r="F31" s="95"/>
    </row>
    <row r="32" spans="1:6" x14ac:dyDescent="0.25">
      <c r="A32" s="95"/>
      <c r="B32" s="95"/>
      <c r="C32" s="95"/>
      <c r="D32" s="95"/>
      <c r="E32" s="95"/>
      <c r="F32" s="95"/>
    </row>
    <row r="33" spans="1:6" x14ac:dyDescent="0.25">
      <c r="A33" s="95"/>
      <c r="B33" s="95"/>
      <c r="C33" s="95"/>
      <c r="D33" s="95"/>
      <c r="E33" s="95"/>
      <c r="F33" s="95"/>
    </row>
    <row r="34" spans="1:6" x14ac:dyDescent="0.25">
      <c r="A34" s="95"/>
      <c r="B34" s="95"/>
      <c r="C34" s="95"/>
      <c r="D34" s="95"/>
      <c r="E34" s="95"/>
      <c r="F34" s="95"/>
    </row>
    <row r="35" spans="1:6" x14ac:dyDescent="0.25">
      <c r="A35" s="95"/>
      <c r="B35" s="95"/>
      <c r="C35" s="95"/>
      <c r="D35" s="95"/>
      <c r="E35" s="95"/>
      <c r="F35" s="95"/>
    </row>
    <row r="36" spans="1:6" x14ac:dyDescent="0.25">
      <c r="A36" s="95"/>
      <c r="B36" s="95"/>
      <c r="C36" s="95"/>
      <c r="D36" s="95"/>
      <c r="E36" s="95"/>
      <c r="F36" s="95"/>
    </row>
    <row r="37" spans="1:6" x14ac:dyDescent="0.25">
      <c r="A37" s="95"/>
      <c r="B37" s="95"/>
      <c r="C37" s="95"/>
      <c r="D37" s="95"/>
      <c r="E37" s="95"/>
      <c r="F37" s="95"/>
    </row>
    <row r="38" spans="1:6" x14ac:dyDescent="0.25">
      <c r="A38" s="95"/>
      <c r="B38" s="95"/>
      <c r="C38" s="95"/>
      <c r="D38" s="95"/>
      <c r="E38" s="95"/>
      <c r="F38" s="95"/>
    </row>
    <row r="39" spans="1:6" x14ac:dyDescent="0.25">
      <c r="A39" s="95"/>
      <c r="B39" s="95"/>
      <c r="C39" s="95"/>
      <c r="D39" s="95"/>
      <c r="E39" s="95"/>
      <c r="F39" s="95"/>
    </row>
    <row r="40" spans="1:6" x14ac:dyDescent="0.25">
      <c r="A40" s="95"/>
      <c r="B40" s="95"/>
      <c r="C40" s="95"/>
      <c r="D40" s="95"/>
      <c r="E40" s="95"/>
      <c r="F40" s="95"/>
    </row>
    <row r="41" spans="1:6" x14ac:dyDescent="0.25">
      <c r="A41" s="95"/>
      <c r="B41" s="95"/>
      <c r="C41" s="95"/>
      <c r="D41" s="95"/>
      <c r="E41" s="95"/>
      <c r="F41" s="95"/>
    </row>
    <row r="42" spans="1:6" x14ac:dyDescent="0.25">
      <c r="A42" s="95"/>
      <c r="B42" s="95"/>
      <c r="C42" s="95"/>
      <c r="D42" s="95"/>
      <c r="E42" s="95"/>
      <c r="F42" s="95"/>
    </row>
    <row r="43" spans="1:6" x14ac:dyDescent="0.25">
      <c r="A43" s="95"/>
      <c r="B43" s="95"/>
      <c r="C43" s="95"/>
      <c r="D43" s="95"/>
      <c r="E43" s="95"/>
      <c r="F43" s="95"/>
    </row>
    <row r="44" spans="1:6" x14ac:dyDescent="0.25">
      <c r="A44" s="95"/>
      <c r="B44" s="95"/>
      <c r="C44" s="95"/>
      <c r="D44" s="95"/>
      <c r="E44" s="95"/>
      <c r="F44" s="95"/>
    </row>
    <row r="45" spans="1:6" x14ac:dyDescent="0.25">
      <c r="A45" s="95"/>
      <c r="B45" s="95"/>
      <c r="C45" s="95"/>
      <c r="D45" s="95"/>
      <c r="E45" s="95"/>
      <c r="F45" s="95"/>
    </row>
    <row r="46" spans="1:6" x14ac:dyDescent="0.25">
      <c r="A46" s="95"/>
      <c r="B46" s="95"/>
      <c r="C46" s="95"/>
      <c r="D46" s="95"/>
      <c r="E46" s="95"/>
      <c r="F46" s="95"/>
    </row>
    <row r="47" spans="1:6" x14ac:dyDescent="0.25">
      <c r="A47" s="95"/>
      <c r="B47" s="95"/>
      <c r="C47" s="95"/>
      <c r="D47" s="95"/>
      <c r="E47" s="95"/>
      <c r="F47" s="95"/>
    </row>
    <row r="48" spans="1:6" x14ac:dyDescent="0.25">
      <c r="A48" s="95"/>
      <c r="B48" s="95"/>
      <c r="C48" s="95"/>
      <c r="D48" s="95"/>
      <c r="E48" s="95"/>
      <c r="F48" s="95"/>
    </row>
    <row r="49" spans="1:6" x14ac:dyDescent="0.25">
      <c r="A49" s="95"/>
      <c r="B49" s="95"/>
      <c r="C49" s="95"/>
      <c r="D49" s="95"/>
      <c r="E49" s="95"/>
      <c r="F49" s="95"/>
    </row>
    <row r="50" spans="1:6" x14ac:dyDescent="0.25">
      <c r="A50" s="95"/>
      <c r="B50" s="95"/>
      <c r="C50" s="95"/>
      <c r="D50" s="95"/>
      <c r="E50" s="95"/>
      <c r="F50" s="95"/>
    </row>
    <row r="51" spans="1:6" x14ac:dyDescent="0.25">
      <c r="A51" s="95"/>
      <c r="B51" s="95"/>
      <c r="C51" s="95"/>
      <c r="D51" s="95"/>
      <c r="E51" s="95"/>
      <c r="F51" s="95"/>
    </row>
    <row r="52" spans="1:6" x14ac:dyDescent="0.25">
      <c r="A52" s="95"/>
      <c r="B52" s="95"/>
      <c r="C52" s="95"/>
      <c r="D52" s="95"/>
      <c r="E52" s="95"/>
      <c r="F52" s="95"/>
    </row>
    <row r="53" spans="1:6" x14ac:dyDescent="0.25">
      <c r="A53" s="95"/>
      <c r="B53" s="95"/>
      <c r="C53" s="95"/>
      <c r="D53" s="95"/>
      <c r="E53" s="95"/>
      <c r="F53" s="95"/>
    </row>
    <row r="54" spans="1:6" x14ac:dyDescent="0.25">
      <c r="A54" s="95"/>
      <c r="B54" s="95"/>
      <c r="C54" s="95"/>
      <c r="D54" s="95"/>
      <c r="E54" s="95"/>
      <c r="F54" s="95"/>
    </row>
    <row r="55" spans="1:6" x14ac:dyDescent="0.25">
      <c r="A55" s="95"/>
      <c r="B55" s="95"/>
      <c r="C55" s="95"/>
      <c r="D55" s="95"/>
      <c r="E55" s="95"/>
      <c r="F55" s="95"/>
    </row>
    <row r="56" spans="1:6" x14ac:dyDescent="0.25">
      <c r="A56" s="95"/>
      <c r="B56" s="95"/>
      <c r="C56" s="95"/>
      <c r="D56" s="95"/>
      <c r="E56" s="95"/>
      <c r="F56" s="95"/>
    </row>
    <row r="57" spans="1:6" x14ac:dyDescent="0.25">
      <c r="A57" s="95"/>
      <c r="B57" s="95"/>
      <c r="C57" s="95"/>
      <c r="D57" s="95"/>
      <c r="E57" s="95"/>
      <c r="F57" s="95"/>
    </row>
    <row r="58" spans="1:6" x14ac:dyDescent="0.25">
      <c r="A58" s="95"/>
      <c r="B58" s="95"/>
      <c r="C58" s="95"/>
      <c r="D58" s="95"/>
      <c r="E58" s="95"/>
      <c r="F58" s="95"/>
    </row>
    <row r="59" spans="1:6" x14ac:dyDescent="0.25">
      <c r="A59" s="95"/>
      <c r="B59" s="95"/>
      <c r="C59" s="95"/>
      <c r="D59" s="95"/>
      <c r="E59" s="95"/>
      <c r="F59" s="95"/>
    </row>
    <row r="60" spans="1:6" x14ac:dyDescent="0.25">
      <c r="A60" s="95"/>
      <c r="B60" s="95"/>
      <c r="C60" s="95"/>
      <c r="D60" s="95"/>
      <c r="E60" s="95"/>
      <c r="F60" s="95"/>
    </row>
    <row r="61" spans="1:6" x14ac:dyDescent="0.25">
      <c r="A61" s="95"/>
      <c r="B61" s="95"/>
      <c r="C61" s="95"/>
      <c r="D61" s="95"/>
      <c r="E61" s="95"/>
      <c r="F61" s="95"/>
    </row>
    <row r="62" spans="1:6" x14ac:dyDescent="0.25">
      <c r="A62" s="95"/>
      <c r="B62" s="95"/>
      <c r="C62" s="95"/>
      <c r="D62" s="95"/>
      <c r="E62" s="95"/>
      <c r="F62" s="95"/>
    </row>
    <row r="63" spans="1:6" x14ac:dyDescent="0.25">
      <c r="A63" s="95"/>
      <c r="B63" s="95"/>
      <c r="C63" s="95"/>
      <c r="D63" s="95"/>
      <c r="E63" s="95"/>
      <c r="F63" s="95"/>
    </row>
    <row r="64" spans="1:6" x14ac:dyDescent="0.25">
      <c r="A64" s="95"/>
      <c r="B64" s="95"/>
      <c r="C64" s="95"/>
      <c r="D64" s="95"/>
      <c r="E64" s="95"/>
      <c r="F64" s="95"/>
    </row>
    <row r="65" spans="1:6" x14ac:dyDescent="0.25">
      <c r="A65" s="95"/>
      <c r="B65" s="95"/>
      <c r="C65" s="95"/>
      <c r="D65" s="95"/>
      <c r="E65" s="95"/>
      <c r="F65" s="95"/>
    </row>
    <row r="66" spans="1:6" x14ac:dyDescent="0.25">
      <c r="A66" s="95"/>
      <c r="B66" s="95"/>
      <c r="C66" s="95"/>
      <c r="D66" s="95"/>
      <c r="E66" s="95"/>
      <c r="F66" s="95"/>
    </row>
    <row r="67" spans="1:6" x14ac:dyDescent="0.25">
      <c r="A67" s="95"/>
      <c r="B67" s="95"/>
      <c r="C67" s="95"/>
      <c r="D67" s="95"/>
      <c r="E67" s="95"/>
      <c r="F67" s="95"/>
    </row>
    <row r="68" spans="1:6" x14ac:dyDescent="0.25">
      <c r="A68" s="95"/>
      <c r="B68" s="95"/>
      <c r="C68" s="95"/>
      <c r="D68" s="95"/>
      <c r="E68" s="95"/>
      <c r="F68" s="95"/>
    </row>
    <row r="69" spans="1:6" x14ac:dyDescent="0.25">
      <c r="A69" s="95"/>
      <c r="B69" s="95"/>
      <c r="C69" s="95"/>
      <c r="D69" s="95"/>
      <c r="E69" s="95"/>
      <c r="F69" s="95"/>
    </row>
    <row r="70" spans="1:6" x14ac:dyDescent="0.25">
      <c r="A70" s="95"/>
      <c r="B70" s="95"/>
      <c r="C70" s="95"/>
      <c r="D70" s="95"/>
      <c r="E70" s="95"/>
      <c r="F70" s="95"/>
    </row>
    <row r="71" spans="1:6" x14ac:dyDescent="0.25">
      <c r="A71" s="95"/>
      <c r="B71" s="95"/>
      <c r="C71" s="95"/>
      <c r="D71" s="95"/>
      <c r="E71" s="95"/>
      <c r="F71" s="95"/>
    </row>
    <row r="72" spans="1:6" x14ac:dyDescent="0.25">
      <c r="A72" s="95"/>
      <c r="B72" s="95"/>
      <c r="C72" s="95"/>
      <c r="D72" s="95"/>
      <c r="E72" s="95"/>
      <c r="F72" s="95"/>
    </row>
    <row r="73" spans="1:6" x14ac:dyDescent="0.25">
      <c r="A73" s="95"/>
      <c r="B73" s="95"/>
      <c r="C73" s="95"/>
      <c r="D73" s="95"/>
      <c r="E73" s="95"/>
      <c r="F73" s="95"/>
    </row>
    <row r="74" spans="1:6" x14ac:dyDescent="0.25">
      <c r="A74" s="95"/>
      <c r="B74" s="95"/>
      <c r="C74" s="95"/>
      <c r="D74" s="95"/>
      <c r="E74" s="95"/>
      <c r="F74" s="95"/>
    </row>
    <row r="75" spans="1:6" x14ac:dyDescent="0.25">
      <c r="A75" s="95"/>
      <c r="B75" s="95"/>
      <c r="C75" s="95"/>
      <c r="D75" s="95"/>
      <c r="E75" s="95"/>
      <c r="F75" s="95"/>
    </row>
    <row r="76" spans="1:6" x14ac:dyDescent="0.25">
      <c r="A76" s="95"/>
      <c r="B76" s="95"/>
      <c r="C76" s="95"/>
      <c r="D76" s="95"/>
      <c r="E76" s="95"/>
      <c r="F76" s="95"/>
    </row>
    <row r="77" spans="1:6" x14ac:dyDescent="0.25">
      <c r="A77" s="95"/>
      <c r="B77" s="95"/>
      <c r="C77" s="95"/>
      <c r="D77" s="95"/>
      <c r="E77" s="95"/>
      <c r="F77" s="95"/>
    </row>
    <row r="78" spans="1:6" x14ac:dyDescent="0.25">
      <c r="A78" s="95"/>
      <c r="B78" s="95"/>
      <c r="C78" s="95"/>
      <c r="D78" s="95"/>
      <c r="E78" s="95"/>
      <c r="F78" s="95"/>
    </row>
    <row r="79" spans="1:6" x14ac:dyDescent="0.25">
      <c r="A79" s="95"/>
      <c r="B79" s="95"/>
      <c r="C79" s="95"/>
      <c r="D79" s="95"/>
      <c r="E79" s="95"/>
      <c r="F79" s="95"/>
    </row>
  </sheetData>
  <mergeCells count="27">
    <mergeCell ref="A16:A17"/>
    <mergeCell ref="F5:F6"/>
    <mergeCell ref="A2:F2"/>
    <mergeCell ref="A1:F1"/>
    <mergeCell ref="B9:B12"/>
    <mergeCell ref="C9:C12"/>
    <mergeCell ref="A13:A15"/>
    <mergeCell ref="F9:F12"/>
    <mergeCell ref="D9:D12"/>
    <mergeCell ref="C13:C15"/>
    <mergeCell ref="D13:D15"/>
    <mergeCell ref="C16:C17"/>
    <mergeCell ref="D16:D17"/>
    <mergeCell ref="F13:F15"/>
    <mergeCell ref="F16:F17"/>
    <mergeCell ref="A5:A6"/>
    <mergeCell ref="A7:A8"/>
    <mergeCell ref="C7:C8"/>
    <mergeCell ref="D7:D8"/>
    <mergeCell ref="E5:E6"/>
    <mergeCell ref="E7:E8"/>
    <mergeCell ref="E9:E12"/>
    <mergeCell ref="E13:E15"/>
    <mergeCell ref="E16:E17"/>
    <mergeCell ref="F7:F8"/>
    <mergeCell ref="C5:C6"/>
    <mergeCell ref="D5:D6"/>
  </mergeCells>
  <pageMargins left="0.59055118110236227" right="0.39370078740157483" top="0.39370078740157483" bottom="0.39370078740157483" header="0.31496062992125984" footer="0.31496062992125984"/>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0000"/>
  </sheetPr>
  <dimension ref="A1:G57"/>
  <sheetViews>
    <sheetView workbookViewId="0"/>
  </sheetViews>
  <sheetFormatPr defaultColWidth="9.140625" defaultRowHeight="18.75" x14ac:dyDescent="0.3"/>
  <cols>
    <col min="1" max="1" width="11.28515625" style="4" customWidth="1"/>
    <col min="2" max="2" width="9.5703125" style="4" customWidth="1"/>
    <col min="3" max="3" width="33.28515625" style="7" customWidth="1"/>
    <col min="4" max="4" width="19.42578125" style="38" customWidth="1"/>
    <col min="5" max="5" width="13.28515625" style="38" customWidth="1"/>
    <col min="6" max="16384" width="9.140625" style="4"/>
  </cols>
  <sheetData>
    <row r="1" spans="1:7" x14ac:dyDescent="0.3">
      <c r="A1" s="4" t="s">
        <v>2</v>
      </c>
      <c r="B1" s="38">
        <v>2017</v>
      </c>
      <c r="C1" s="8" t="s">
        <v>7</v>
      </c>
      <c r="D1" s="79">
        <v>42736</v>
      </c>
      <c r="E1" s="38" t="s">
        <v>48</v>
      </c>
      <c r="F1" s="4" t="s">
        <v>294</v>
      </c>
      <c r="G1" s="4" t="s">
        <v>301</v>
      </c>
    </row>
    <row r="2" spans="1:7" x14ac:dyDescent="0.3">
      <c r="A2" s="4" t="s">
        <v>3</v>
      </c>
      <c r="B2" s="38">
        <v>2018</v>
      </c>
      <c r="C2" s="8" t="s">
        <v>8</v>
      </c>
      <c r="D2" s="79">
        <v>42826</v>
      </c>
      <c r="E2" s="38" t="s">
        <v>201</v>
      </c>
      <c r="F2" s="4" t="s">
        <v>295</v>
      </c>
      <c r="G2" s="4" t="s">
        <v>300</v>
      </c>
    </row>
    <row r="3" spans="1:7" x14ac:dyDescent="0.3">
      <c r="A3" s="4" t="s">
        <v>1</v>
      </c>
      <c r="B3" s="38">
        <v>2019</v>
      </c>
      <c r="C3" s="8" t="s">
        <v>9</v>
      </c>
      <c r="D3" s="79">
        <v>42917</v>
      </c>
      <c r="E3" s="38" t="s">
        <v>205</v>
      </c>
    </row>
    <row r="4" spans="1:7" x14ac:dyDescent="0.3">
      <c r="A4" s="4" t="s">
        <v>4</v>
      </c>
      <c r="B4" s="38">
        <v>2020</v>
      </c>
      <c r="C4" s="8" t="s">
        <v>10</v>
      </c>
      <c r="D4" s="79">
        <v>43009</v>
      </c>
      <c r="E4" s="38" t="s">
        <v>206</v>
      </c>
    </row>
    <row r="5" spans="1:7" x14ac:dyDescent="0.3">
      <c r="B5" s="38">
        <v>2021</v>
      </c>
      <c r="C5" s="9" t="s">
        <v>11</v>
      </c>
      <c r="D5" s="79">
        <v>43101</v>
      </c>
      <c r="E5" s="38" t="s">
        <v>207</v>
      </c>
    </row>
    <row r="6" spans="1:7" x14ac:dyDescent="0.3">
      <c r="B6" s="38">
        <v>2022</v>
      </c>
      <c r="C6" s="8" t="s">
        <v>12</v>
      </c>
      <c r="D6" s="79">
        <v>43191</v>
      </c>
      <c r="E6" s="38" t="s">
        <v>208</v>
      </c>
    </row>
    <row r="7" spans="1:7" x14ac:dyDescent="0.3">
      <c r="B7" s="38">
        <v>2023</v>
      </c>
      <c r="C7" s="8" t="s">
        <v>13</v>
      </c>
      <c r="D7" s="79">
        <v>43282</v>
      </c>
      <c r="E7" s="38" t="s">
        <v>209</v>
      </c>
    </row>
    <row r="8" spans="1:7" x14ac:dyDescent="0.3">
      <c r="B8" s="38">
        <v>2024</v>
      </c>
      <c r="C8" s="8" t="s">
        <v>14</v>
      </c>
      <c r="D8" s="79">
        <v>43374</v>
      </c>
      <c r="E8" s="38" t="s">
        <v>210</v>
      </c>
    </row>
    <row r="9" spans="1:7" x14ac:dyDescent="0.3">
      <c r="B9" s="38">
        <v>2025</v>
      </c>
      <c r="C9" s="8" t="s">
        <v>15</v>
      </c>
      <c r="D9" s="79">
        <v>43466</v>
      </c>
      <c r="E9" s="38" t="s">
        <v>211</v>
      </c>
    </row>
    <row r="10" spans="1:7" x14ac:dyDescent="0.3">
      <c r="B10" s="38">
        <v>2026</v>
      </c>
      <c r="C10" s="8" t="s">
        <v>16</v>
      </c>
      <c r="D10" s="79">
        <v>43556</v>
      </c>
      <c r="E10" s="38" t="s">
        <v>212</v>
      </c>
    </row>
    <row r="11" spans="1:7" x14ac:dyDescent="0.3">
      <c r="B11" s="38">
        <v>2027</v>
      </c>
      <c r="C11" s="8" t="s">
        <v>17</v>
      </c>
      <c r="D11" s="79">
        <v>43647</v>
      </c>
      <c r="E11" s="38" t="s">
        <v>213</v>
      </c>
    </row>
    <row r="12" spans="1:7" x14ac:dyDescent="0.3">
      <c r="B12" s="38">
        <v>2028</v>
      </c>
      <c r="C12" s="8" t="s">
        <v>18</v>
      </c>
      <c r="D12" s="79">
        <v>43739</v>
      </c>
      <c r="E12" s="38" t="s">
        <v>214</v>
      </c>
    </row>
    <row r="13" spans="1:7" x14ac:dyDescent="0.3">
      <c r="B13" s="38">
        <v>2029</v>
      </c>
      <c r="C13" s="8" t="s">
        <v>19</v>
      </c>
      <c r="D13" s="79">
        <v>43831</v>
      </c>
      <c r="E13" s="38" t="s">
        <v>215</v>
      </c>
    </row>
    <row r="14" spans="1:7" x14ac:dyDescent="0.3">
      <c r="B14" s="38">
        <v>2030</v>
      </c>
      <c r="C14" s="8" t="s">
        <v>20</v>
      </c>
      <c r="D14" s="79">
        <v>43922</v>
      </c>
      <c r="E14" s="38" t="s">
        <v>216</v>
      </c>
    </row>
    <row r="15" spans="1:7" x14ac:dyDescent="0.3">
      <c r="C15" s="9" t="s">
        <v>21</v>
      </c>
      <c r="D15" s="79">
        <v>44013</v>
      </c>
    </row>
    <row r="16" spans="1:7" x14ac:dyDescent="0.3">
      <c r="C16" s="8" t="s">
        <v>22</v>
      </c>
      <c r="D16" s="79">
        <v>44105</v>
      </c>
    </row>
    <row r="17" spans="3:4" x14ac:dyDescent="0.3">
      <c r="C17" s="8" t="s">
        <v>23</v>
      </c>
      <c r="D17" s="79">
        <v>44197</v>
      </c>
    </row>
    <row r="18" spans="3:4" x14ac:dyDescent="0.3">
      <c r="C18" s="8" t="s">
        <v>24</v>
      </c>
      <c r="D18" s="79">
        <v>44287</v>
      </c>
    </row>
    <row r="19" spans="3:4" x14ac:dyDescent="0.3">
      <c r="C19" s="8" t="s">
        <v>25</v>
      </c>
      <c r="D19" s="79">
        <v>44378</v>
      </c>
    </row>
    <row r="20" spans="3:4" x14ac:dyDescent="0.3">
      <c r="C20" s="8" t="s">
        <v>26</v>
      </c>
      <c r="D20" s="79">
        <v>44470</v>
      </c>
    </row>
    <row r="21" spans="3:4" x14ac:dyDescent="0.3">
      <c r="C21" s="8" t="s">
        <v>27</v>
      </c>
      <c r="D21" s="79">
        <v>44562</v>
      </c>
    </row>
    <row r="22" spans="3:4" x14ac:dyDescent="0.3">
      <c r="C22" s="8" t="s">
        <v>28</v>
      </c>
      <c r="D22" s="79">
        <v>44652</v>
      </c>
    </row>
    <row r="23" spans="3:4" x14ac:dyDescent="0.3">
      <c r="D23" s="79">
        <v>44743</v>
      </c>
    </row>
    <row r="24" spans="3:4" x14ac:dyDescent="0.3">
      <c r="C24" s="8"/>
      <c r="D24" s="79">
        <v>44835</v>
      </c>
    </row>
    <row r="25" spans="3:4" x14ac:dyDescent="0.3">
      <c r="D25" s="79">
        <v>44927</v>
      </c>
    </row>
    <row r="26" spans="3:4" x14ac:dyDescent="0.3">
      <c r="C26" s="8"/>
      <c r="D26" s="79">
        <v>45017</v>
      </c>
    </row>
    <row r="27" spans="3:4" x14ac:dyDescent="0.3">
      <c r="D27" s="79">
        <v>45108</v>
      </c>
    </row>
    <row r="28" spans="3:4" x14ac:dyDescent="0.3">
      <c r="C28" s="8"/>
      <c r="D28" s="79">
        <v>45200</v>
      </c>
    </row>
    <row r="29" spans="3:4" x14ac:dyDescent="0.3">
      <c r="D29" s="79">
        <v>45292</v>
      </c>
    </row>
    <row r="30" spans="3:4" x14ac:dyDescent="0.3">
      <c r="C30" s="8"/>
      <c r="D30" s="79">
        <v>45383</v>
      </c>
    </row>
    <row r="31" spans="3:4" x14ac:dyDescent="0.3">
      <c r="D31" s="79">
        <v>45474</v>
      </c>
    </row>
    <row r="32" spans="3:4" x14ac:dyDescent="0.3">
      <c r="C32" s="8"/>
      <c r="D32" s="79">
        <v>45566</v>
      </c>
    </row>
    <row r="33" spans="3:4" x14ac:dyDescent="0.3">
      <c r="D33" s="79">
        <v>45658</v>
      </c>
    </row>
    <row r="34" spans="3:4" x14ac:dyDescent="0.3">
      <c r="D34" s="79">
        <v>45748</v>
      </c>
    </row>
    <row r="35" spans="3:4" x14ac:dyDescent="0.3">
      <c r="D35" s="79">
        <v>45839</v>
      </c>
    </row>
    <row r="36" spans="3:4" x14ac:dyDescent="0.3">
      <c r="D36" s="79">
        <v>45931</v>
      </c>
    </row>
    <row r="37" spans="3:4" x14ac:dyDescent="0.3">
      <c r="D37" s="79">
        <v>46023</v>
      </c>
    </row>
    <row r="38" spans="3:4" x14ac:dyDescent="0.3">
      <c r="D38" s="79">
        <v>46113</v>
      </c>
    </row>
    <row r="39" spans="3:4" x14ac:dyDescent="0.3">
      <c r="D39" s="79">
        <v>46204</v>
      </c>
    </row>
    <row r="40" spans="3:4" x14ac:dyDescent="0.3">
      <c r="D40" s="79">
        <v>46296</v>
      </c>
    </row>
    <row r="41" spans="3:4" x14ac:dyDescent="0.3">
      <c r="D41" s="79">
        <v>46388</v>
      </c>
    </row>
    <row r="42" spans="3:4" x14ac:dyDescent="0.3">
      <c r="D42" s="79">
        <v>46478</v>
      </c>
    </row>
    <row r="43" spans="3:4" x14ac:dyDescent="0.3">
      <c r="D43" s="79">
        <v>46569</v>
      </c>
    </row>
    <row r="44" spans="3:4" x14ac:dyDescent="0.3">
      <c r="D44" s="79">
        <v>46661</v>
      </c>
    </row>
    <row r="45" spans="3:4" x14ac:dyDescent="0.3">
      <c r="C45" s="8"/>
      <c r="D45" s="79">
        <v>46753</v>
      </c>
    </row>
    <row r="46" spans="3:4" x14ac:dyDescent="0.3">
      <c r="D46" s="79">
        <v>46844</v>
      </c>
    </row>
    <row r="47" spans="3:4" x14ac:dyDescent="0.3">
      <c r="D47" s="79">
        <v>46935</v>
      </c>
    </row>
    <row r="48" spans="3:4" x14ac:dyDescent="0.3">
      <c r="D48" s="79">
        <v>47027</v>
      </c>
    </row>
    <row r="49" spans="4:4" x14ac:dyDescent="0.3">
      <c r="D49" s="79">
        <v>47119</v>
      </c>
    </row>
    <row r="50" spans="4:4" x14ac:dyDescent="0.3">
      <c r="D50" s="79">
        <v>47209</v>
      </c>
    </row>
    <row r="51" spans="4:4" x14ac:dyDescent="0.3">
      <c r="D51" s="79">
        <v>47300</v>
      </c>
    </row>
    <row r="52" spans="4:4" x14ac:dyDescent="0.3">
      <c r="D52" s="79">
        <v>47392</v>
      </c>
    </row>
    <row r="53" spans="4:4" x14ac:dyDescent="0.3">
      <c r="D53" s="79">
        <v>47484</v>
      </c>
    </row>
    <row r="54" spans="4:4" x14ac:dyDescent="0.3">
      <c r="D54" s="79">
        <v>47574</v>
      </c>
    </row>
    <row r="55" spans="4:4" x14ac:dyDescent="0.3">
      <c r="D55" s="79">
        <v>47665</v>
      </c>
    </row>
    <row r="56" spans="4:4" x14ac:dyDescent="0.3">
      <c r="D56" s="79">
        <v>47757</v>
      </c>
    </row>
    <row r="57" spans="4:4" x14ac:dyDescent="0.3">
      <c r="D57" s="79">
        <v>47849</v>
      </c>
    </row>
  </sheetData>
  <sheetProtection password="C60F"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13</vt:i4>
      </vt:variant>
    </vt:vector>
  </HeadingPairs>
  <TitlesOfParts>
    <vt:vector size="21" baseType="lpstr">
      <vt:lpstr>Титул</vt:lpstr>
      <vt:lpstr>Раздел I</vt:lpstr>
      <vt:lpstr>Раздел II</vt:lpstr>
      <vt:lpstr>Раздел III</vt:lpstr>
      <vt:lpstr>Раздел IV</vt:lpstr>
      <vt:lpstr>Раздел V</vt:lpstr>
      <vt:lpstr>Комментарии</vt:lpstr>
      <vt:lpstr>Список</vt:lpstr>
      <vt:lpstr>Год</vt:lpstr>
      <vt:lpstr>Годы</vt:lpstr>
      <vt:lpstr>Дата</vt:lpstr>
      <vt:lpstr>Комментарии!Заголовки_для_печати</vt:lpstr>
      <vt:lpstr>'Раздел I'!Заголовки_для_печати</vt:lpstr>
      <vt:lpstr>'Раздел II'!Заголовки_для_печати</vt:lpstr>
      <vt:lpstr>'Раздел III'!Заголовки_для_печати</vt:lpstr>
      <vt:lpstr>'Раздел IV'!Заголовки_для_печати</vt:lpstr>
      <vt:lpstr>'Раздел V'!Заголовки_для_печати</vt:lpstr>
      <vt:lpstr>Месяцы</vt:lpstr>
      <vt:lpstr>МО</vt:lpstr>
      <vt:lpstr>Перечень</vt:lpstr>
      <vt:lpstr>Список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2018-10-03T13:02:33Z</dcterms:modified>
</cp:coreProperties>
</file>