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15" i="1"/>
  <c r="J15" s="1"/>
  <c r="I14"/>
  <c r="J14" s="1"/>
  <c r="I13"/>
  <c r="J13" s="1"/>
  <c r="J12"/>
  <c r="J11"/>
  <c r="J10"/>
  <c r="J9"/>
  <c r="J8"/>
  <c r="J7"/>
  <c r="I7"/>
  <c r="J16" l="1"/>
</calcChain>
</file>

<file path=xl/sharedStrings.xml><?xml version="1.0" encoding="utf-8"?>
<sst xmlns="http://schemas.openxmlformats.org/spreadsheetml/2006/main" count="53" uniqueCount="42">
  <si>
    <t>Метод определения начальной (максимальной) цены:  метод сопоставимых рыночных цен</t>
  </si>
  <si>
    <t xml:space="preserve">№ п.п 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</si>
  <si>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</si>
  <si>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</si>
  <si>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</si>
  <si>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</si>
  <si>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</si>
  <si>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</si>
  <si>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</si>
  <si>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</si>
  <si>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</si>
  <si>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</si>
  <si>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Морковь</t>
  </si>
  <si>
    <t>кг</t>
  </si>
  <si>
    <t>Лук</t>
  </si>
  <si>
    <t>Капуста</t>
  </si>
  <si>
    <t>Свекла</t>
  </si>
  <si>
    <t>Яблоки</t>
  </si>
  <si>
    <t>Картофель</t>
  </si>
  <si>
    <t>Огурцы свежие</t>
  </si>
  <si>
    <t>Томаты свежие</t>
  </si>
  <si>
    <t>Джем</t>
  </si>
  <si>
    <t>усл. банка</t>
  </si>
  <si>
    <t>Всего:</t>
  </si>
  <si>
    <t>МБОУ "СОШ № 6"</t>
  </si>
  <si>
    <t>Директор ________________ Е.Б. Комисаренко</t>
  </si>
  <si>
    <t>Исполнитель: главный специалист по закупкам Н.Н. Белинская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</si>
  <si>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питания.</t>
  </si>
  <si>
    <t>Итого: Начальная (максимальная) цена контракта: 1 470 150 (один миллион четыреста семьдесят тысяч сто пятьдесят) рублей 00 копеек</t>
  </si>
  <si>
    <t>коммерческое предложение б/н от 25.04.2017 г.</t>
  </si>
  <si>
    <t>коммерческое предложение  б/н от 25.04.2017 г.</t>
  </si>
  <si>
    <t>Дата составления сводной  таблицы 160.6.2017 г.</t>
  </si>
  <si>
    <t>ЧАСТЬ IV. Обоснование начальной (максимальной) цены договора на поставку продуктов питания (овощи, фрукты).</t>
  </si>
  <si>
    <t>Огурцы свежие.  ГОСТ Р 54752-2011 ТР 021/2011</t>
  </si>
  <si>
    <t>Томаты свежие. ГОСТ     Р 55906-2013</t>
  </si>
  <si>
    <t>Яблоки свежие.  ГОСТ Р 54697-2011 ТР 021/2011</t>
  </si>
  <si>
    <t>Лук репчатый. Свежий. ГОСТ Р-51783-2001 ТР 021/2011</t>
  </si>
  <si>
    <t>Капуста свежая белокочанная. ГОСТ Р-51809-2001 ТР 021/2011</t>
  </si>
  <si>
    <t>Картофель свежий. ГОСТ  Р 51808-2013 ТР 021/2011</t>
  </si>
  <si>
    <t>Джем фруктовый. В банках массой не мене 320 гр. и не более 450 гр. ГОСТ  31712-2012,</t>
  </si>
  <si>
    <t>Свекла свежая. ГОСТ  32285-2013 ТР 021/2011</t>
  </si>
  <si>
    <t>Морковь свежая. ГОСТ  32284-2013 ТР 021/2011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</si>
</sst>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1"/>
      <name val="Calibri"/>
      <family val="2"/>
      <charset val="204"/>
    </font>
    <font>
      <b/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left" vertical="center"/>
    </xf>
    <xf numFmtId="164" fontId="7" fillId="2" borderId="7" xfId="0" applyNumberFormat="1" applyFont="1" applyFill="1" applyBorder="1"/>
    <xf numFmtId="0" fontId="7" fillId="2" borderId="0" xfId="0" applyFont="1" applyFill="1"/>
    <xf numFmtId="0" fontId="8" fillId="2" borderId="0" xfId="0" applyFont="1" applyFill="1"/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Alignment="1"/>
    <xf numFmtId="0" fontId="5" fillId="2" borderId="0" xfId="0" applyFont="1" applyFill="1" applyBorder="1"/>
    <xf numFmtId="0" fontId="0" fillId="2" borderId="0" xfId="0" applyFont="1" applyFill="1"/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1" fillId="2" borderId="8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6"/>
  <sheetViews>
    <sheetView tabSelected="1" topLeftCell="A6" workbookViewId="0">
      <selection activeCell="M12" sqref="M12"/>
    </sheetView>
  </sheetViews>
  <sheetFormatPr defaultRowHeight="15"/>
  <cols>
    <col min="1" max="1" width="4.85546875" style="1" customWidth="1"/>
    <col min="2" max="2" width="12.7109375" style="1" customWidth="1"/>
    <col min="3" max="3" width="43.42578125" style="1" customWidth="1"/>
    <col min="4" max="4" width="7.42578125" style="1" customWidth="1"/>
    <col min="5" max="5" width="6.5703125" style="1" customWidth="1"/>
    <col min="6" max="9" width="9.140625" style="1"/>
    <col min="10" max="10" width="13.42578125" style="1" customWidth="1"/>
    <col min="11" max="11" width="0.28515625" style="1" customWidth="1"/>
    <col min="12" max="12" width="9.140625" style="1" hidden="1" customWidth="1"/>
    <col min="13" max="16384" width="9.140625" style="1"/>
  </cols>
  <sheetData>
    <row r="2" spans="1:12">
      <c r="A2" s="39" t="s">
        <v>32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2" customFormat="1" ht="39.75" customHeight="1">
      <c r="A3" s="40" t="s">
        <v>27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s="2" customFormat="1" ht="15.75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6" customFormat="1" ht="15.75">
      <c r="A5" s="41" t="s">
        <v>1</v>
      </c>
      <c r="B5" s="41" t="s">
        <v>2</v>
      </c>
      <c r="C5" s="41" t="s">
        <v>3</v>
      </c>
      <c r="D5" s="41" t="s">
        <v>4</v>
      </c>
      <c r="E5" s="41" t="s">
        <v>5</v>
      </c>
      <c r="F5" s="42" t="s">
        <v>6</v>
      </c>
      <c r="G5" s="43"/>
      <c r="H5" s="43"/>
      <c r="I5" s="44" t="s">
        <v>7</v>
      </c>
      <c r="J5" s="44" t="s">
        <v>8</v>
      </c>
      <c r="K5" s="5"/>
      <c r="L5" s="5"/>
    </row>
    <row r="6" spans="1:12" s="6" customFormat="1" ht="15.75">
      <c r="A6" s="41"/>
      <c r="B6" s="41"/>
      <c r="C6" s="41"/>
      <c r="D6" s="41"/>
      <c r="E6" s="41"/>
      <c r="F6" s="7" t="s">
        <v>9</v>
      </c>
      <c r="G6" s="7" t="s">
        <v>10</v>
      </c>
      <c r="H6" s="7" t="s">
        <v>11</v>
      </c>
      <c r="I6" s="45"/>
      <c r="J6" s="45"/>
      <c r="K6" s="5"/>
      <c r="L6" s="5"/>
    </row>
    <row r="7" spans="1:12" s="6" customFormat="1" ht="30">
      <c r="A7" s="8">
        <v>1</v>
      </c>
      <c r="B7" s="9" t="s">
        <v>12</v>
      </c>
      <c r="C7" s="10" t="s">
        <v>41</v>
      </c>
      <c r="D7" s="11" t="s">
        <v>13</v>
      </c>
      <c r="E7" s="12">
        <v>1900</v>
      </c>
      <c r="F7" s="13">
        <v>37</v>
      </c>
      <c r="G7" s="13">
        <v>35</v>
      </c>
      <c r="H7" s="13">
        <v>30</v>
      </c>
      <c r="I7" s="14">
        <f>(F7+G7+H7)/3</f>
        <v>34</v>
      </c>
      <c r="J7" s="15">
        <f>I7*E7</f>
        <v>64600</v>
      </c>
      <c r="K7" s="5"/>
      <c r="L7" s="5"/>
    </row>
    <row r="8" spans="1:12" s="6" customFormat="1" ht="30">
      <c r="A8" s="8">
        <v>2</v>
      </c>
      <c r="B8" s="9" t="s">
        <v>14</v>
      </c>
      <c r="C8" s="16" t="s">
        <v>36</v>
      </c>
      <c r="D8" s="11" t="s">
        <v>13</v>
      </c>
      <c r="E8" s="12">
        <v>1800</v>
      </c>
      <c r="F8" s="13">
        <v>37</v>
      </c>
      <c r="G8" s="13">
        <v>35</v>
      </c>
      <c r="H8" s="13">
        <v>30</v>
      </c>
      <c r="I8" s="14">
        <v>34</v>
      </c>
      <c r="J8" s="15">
        <f t="shared" ref="J8:J15" si="0">E8*I8</f>
        <v>61200</v>
      </c>
      <c r="K8" s="5"/>
      <c r="L8" s="5"/>
    </row>
    <row r="9" spans="1:12" s="6" customFormat="1" ht="30">
      <c r="A9" s="8">
        <v>3</v>
      </c>
      <c r="B9" s="9" t="s">
        <v>15</v>
      </c>
      <c r="C9" s="16" t="s">
        <v>37</v>
      </c>
      <c r="D9" s="11" t="s">
        <v>13</v>
      </c>
      <c r="E9" s="12">
        <v>3400</v>
      </c>
      <c r="F9" s="13">
        <v>42</v>
      </c>
      <c r="G9" s="13">
        <v>40</v>
      </c>
      <c r="H9" s="13">
        <v>35</v>
      </c>
      <c r="I9" s="14">
        <v>39</v>
      </c>
      <c r="J9" s="15">
        <f t="shared" si="0"/>
        <v>132600</v>
      </c>
      <c r="K9" s="5"/>
      <c r="L9" s="5"/>
    </row>
    <row r="10" spans="1:12" s="6" customFormat="1" ht="30">
      <c r="A10" s="8">
        <v>4</v>
      </c>
      <c r="B10" s="9" t="s">
        <v>16</v>
      </c>
      <c r="C10" s="16" t="s">
        <v>40</v>
      </c>
      <c r="D10" s="11" t="s">
        <v>13</v>
      </c>
      <c r="E10" s="12">
        <v>800</v>
      </c>
      <c r="F10" s="13">
        <v>37</v>
      </c>
      <c r="G10" s="13">
        <v>35</v>
      </c>
      <c r="H10" s="13">
        <v>30</v>
      </c>
      <c r="I10" s="14">
        <v>34</v>
      </c>
      <c r="J10" s="15">
        <f t="shared" si="0"/>
        <v>27200</v>
      </c>
      <c r="K10" s="5"/>
      <c r="L10" s="5"/>
    </row>
    <row r="11" spans="1:12" s="6" customFormat="1" ht="30">
      <c r="A11" s="8">
        <v>5</v>
      </c>
      <c r="B11" s="9" t="s">
        <v>17</v>
      </c>
      <c r="C11" s="16" t="s">
        <v>35</v>
      </c>
      <c r="D11" s="11" t="s">
        <v>13</v>
      </c>
      <c r="E11" s="12">
        <v>2700</v>
      </c>
      <c r="F11" s="13">
        <v>147</v>
      </c>
      <c r="G11" s="13">
        <v>145</v>
      </c>
      <c r="H11" s="13">
        <v>140</v>
      </c>
      <c r="I11" s="14">
        <v>144</v>
      </c>
      <c r="J11" s="15">
        <f t="shared" si="0"/>
        <v>388800</v>
      </c>
      <c r="K11" s="5"/>
      <c r="L11" s="5"/>
    </row>
    <row r="12" spans="1:12" s="6" customFormat="1" ht="30">
      <c r="A12" s="8">
        <v>6</v>
      </c>
      <c r="B12" s="17" t="s">
        <v>18</v>
      </c>
      <c r="C12" s="18" t="s">
        <v>38</v>
      </c>
      <c r="D12" s="17" t="s">
        <v>13</v>
      </c>
      <c r="E12" s="12">
        <v>12800</v>
      </c>
      <c r="F12" s="13">
        <v>34</v>
      </c>
      <c r="G12" s="13">
        <v>35</v>
      </c>
      <c r="H12" s="13">
        <v>30</v>
      </c>
      <c r="I12" s="14">
        <v>33</v>
      </c>
      <c r="J12" s="15">
        <f t="shared" si="0"/>
        <v>422400</v>
      </c>
      <c r="K12" s="5"/>
      <c r="L12" s="5"/>
    </row>
    <row r="13" spans="1:12" s="6" customFormat="1" ht="30.75" thickBot="1">
      <c r="A13" s="19">
        <v>7</v>
      </c>
      <c r="B13" s="17" t="s">
        <v>19</v>
      </c>
      <c r="C13" s="20" t="s">
        <v>33</v>
      </c>
      <c r="D13" s="17" t="s">
        <v>13</v>
      </c>
      <c r="E13" s="12">
        <v>590</v>
      </c>
      <c r="F13" s="13">
        <v>327</v>
      </c>
      <c r="G13" s="13">
        <v>325</v>
      </c>
      <c r="H13" s="13">
        <v>320</v>
      </c>
      <c r="I13" s="14">
        <f t="shared" ref="I13:I15" si="1">SUM(F13:H13)/3</f>
        <v>324</v>
      </c>
      <c r="J13" s="15">
        <f t="shared" si="0"/>
        <v>191160</v>
      </c>
      <c r="K13" s="5"/>
      <c r="L13" s="5"/>
    </row>
    <row r="14" spans="1:12" s="6" customFormat="1" ht="30.75" thickBot="1">
      <c r="A14" s="19">
        <v>8</v>
      </c>
      <c r="B14" s="17" t="s">
        <v>20</v>
      </c>
      <c r="C14" s="20" t="s">
        <v>34</v>
      </c>
      <c r="D14" s="17" t="s">
        <v>13</v>
      </c>
      <c r="E14" s="12">
        <v>490</v>
      </c>
      <c r="F14" s="13">
        <v>327</v>
      </c>
      <c r="G14" s="13">
        <v>325</v>
      </c>
      <c r="H14" s="13">
        <v>320</v>
      </c>
      <c r="I14" s="14">
        <f t="shared" si="1"/>
        <v>324</v>
      </c>
      <c r="J14" s="15">
        <f t="shared" si="0"/>
        <v>158760</v>
      </c>
      <c r="K14" s="5"/>
      <c r="L14" s="5"/>
    </row>
    <row r="15" spans="1:12" s="6" customFormat="1" ht="30.75" thickBot="1">
      <c r="A15" s="19">
        <v>9</v>
      </c>
      <c r="B15" s="17" t="s">
        <v>21</v>
      </c>
      <c r="C15" s="20" t="s">
        <v>39</v>
      </c>
      <c r="D15" s="17" t="s">
        <v>22</v>
      </c>
      <c r="E15" s="12">
        <v>110</v>
      </c>
      <c r="F15" s="13">
        <v>320</v>
      </c>
      <c r="G15" s="13">
        <v>130</v>
      </c>
      <c r="H15" s="13">
        <v>189</v>
      </c>
      <c r="I15" s="14">
        <f t="shared" si="1"/>
        <v>213</v>
      </c>
      <c r="J15" s="15">
        <f t="shared" si="0"/>
        <v>23430</v>
      </c>
      <c r="K15" s="5"/>
      <c r="L15" s="5"/>
    </row>
    <row r="16" spans="1:12" s="6" customFormat="1" ht="15.75">
      <c r="A16" s="21"/>
      <c r="B16" s="35" t="s">
        <v>23</v>
      </c>
      <c r="C16" s="35"/>
      <c r="D16" s="35"/>
      <c r="E16" s="35"/>
      <c r="F16" s="35"/>
      <c r="G16" s="35"/>
      <c r="H16" s="35"/>
      <c r="I16" s="35"/>
      <c r="J16" s="22">
        <f>SUM(J7:J15)</f>
        <v>1470150</v>
      </c>
      <c r="K16" s="5"/>
      <c r="L16" s="5"/>
    </row>
    <row r="17" spans="1:12" s="24" customFormat="1" ht="45.75" customHeight="1">
      <c r="A17" s="36" t="s">
        <v>28</v>
      </c>
      <c r="B17" s="36"/>
      <c r="C17" s="36"/>
      <c r="D17" s="36"/>
      <c r="E17" s="36"/>
      <c r="F17" s="36"/>
      <c r="G17" s="36"/>
      <c r="H17" s="36"/>
      <c r="I17" s="36"/>
      <c r="J17" s="36"/>
      <c r="K17" s="23"/>
      <c r="L17" s="23"/>
    </row>
    <row r="18" spans="1:12" s="6" customFormat="1" ht="15.75" hidden="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5"/>
      <c r="L18" s="5"/>
    </row>
    <row r="19" spans="1:12" s="6" customFormat="1" ht="15.75">
      <c r="A19" s="25" t="s">
        <v>9</v>
      </c>
      <c r="B19" s="31" t="s">
        <v>29</v>
      </c>
      <c r="C19" s="34"/>
      <c r="D19" s="31"/>
      <c r="E19" s="38"/>
      <c r="F19" s="38"/>
      <c r="G19" s="38"/>
      <c r="H19" s="38"/>
      <c r="I19" s="38"/>
      <c r="J19" s="32"/>
      <c r="K19" s="5"/>
      <c r="L19" s="5"/>
    </row>
    <row r="20" spans="1:12" s="6" customFormat="1" ht="15.75">
      <c r="A20" s="26" t="s">
        <v>10</v>
      </c>
      <c r="B20" s="31" t="s">
        <v>30</v>
      </c>
      <c r="C20" s="34"/>
      <c r="D20" s="31"/>
      <c r="E20" s="38"/>
      <c r="F20" s="38"/>
      <c r="G20" s="38"/>
      <c r="H20" s="38"/>
      <c r="I20" s="38"/>
      <c r="J20" s="32"/>
      <c r="K20" s="5"/>
      <c r="L20" s="5"/>
    </row>
    <row r="21" spans="1:12" s="6" customFormat="1" ht="15.75">
      <c r="A21" s="25" t="s">
        <v>11</v>
      </c>
      <c r="B21" s="31" t="s">
        <v>29</v>
      </c>
      <c r="C21" s="32"/>
      <c r="D21" s="31"/>
      <c r="E21" s="33"/>
      <c r="F21" s="33"/>
      <c r="G21" s="33"/>
      <c r="H21" s="33"/>
      <c r="I21" s="33"/>
      <c r="J21" s="34"/>
      <c r="K21" s="5"/>
      <c r="L21" s="5"/>
    </row>
    <row r="22" spans="1:12" s="6" customFormat="1" ht="15.75">
      <c r="A22" s="27"/>
      <c r="B22" s="28" t="s">
        <v>24</v>
      </c>
      <c r="C22" s="27"/>
      <c r="D22" s="27"/>
      <c r="E22" s="27"/>
      <c r="F22" s="27"/>
      <c r="G22" s="27"/>
      <c r="H22" s="27"/>
      <c r="I22" s="27"/>
      <c r="J22" s="29"/>
      <c r="K22" s="5"/>
      <c r="L22" s="5"/>
    </row>
    <row r="23" spans="1:12" s="6" customFormat="1" ht="15.75">
      <c r="A23" s="27"/>
      <c r="B23" s="3" t="s">
        <v>25</v>
      </c>
      <c r="C23" s="28"/>
      <c r="D23" s="27"/>
      <c r="E23" s="27"/>
      <c r="F23" s="27"/>
      <c r="G23" s="27"/>
      <c r="H23" s="27"/>
      <c r="I23" s="27"/>
      <c r="J23" s="29"/>
      <c r="K23" s="5"/>
      <c r="L23" s="5"/>
    </row>
    <row r="24" spans="1:12" s="6" customFormat="1" ht="15.75">
      <c r="A24" s="27"/>
      <c r="B24" s="28" t="s">
        <v>26</v>
      </c>
      <c r="C24" s="28"/>
      <c r="D24" s="27"/>
      <c r="E24" s="27"/>
      <c r="F24" s="27"/>
      <c r="G24" s="27"/>
      <c r="H24" s="27"/>
      <c r="I24" s="27"/>
      <c r="J24" s="29"/>
      <c r="K24" s="5"/>
      <c r="L24" s="5"/>
    </row>
    <row r="25" spans="1:12" s="6" customFormat="1" ht="15.75">
      <c r="A25" s="27"/>
      <c r="B25" s="28" t="s">
        <v>31</v>
      </c>
      <c r="C25" s="28"/>
      <c r="D25" s="27"/>
      <c r="E25" s="27"/>
      <c r="F25" s="27"/>
      <c r="G25" s="27"/>
      <c r="H25" s="27"/>
      <c r="I25" s="27"/>
      <c r="J25" s="29"/>
      <c r="K25" s="5"/>
      <c r="L25" s="5"/>
    </row>
    <row r="26" spans="1:12" s="6" customFormat="1" ht="15.7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5"/>
      <c r="L26" s="5"/>
    </row>
  </sheetData>
  <mergeCells count="18">
    <mergeCell ref="A2:L2"/>
    <mergeCell ref="A3:L3"/>
    <mergeCell ref="A5:A6"/>
    <mergeCell ref="B5:B6"/>
    <mergeCell ref="C5:C6"/>
    <mergeCell ref="D5:D6"/>
    <mergeCell ref="E5:E6"/>
    <mergeCell ref="F5:H5"/>
    <mergeCell ref="I5:I6"/>
    <mergeCell ref="J5:J6"/>
    <mergeCell ref="B21:C21"/>
    <mergeCell ref="D21:J21"/>
    <mergeCell ref="B16:I16"/>
    <mergeCell ref="A17:J18"/>
    <mergeCell ref="B19:C19"/>
    <mergeCell ref="D19:J19"/>
    <mergeCell ref="B20:C20"/>
    <mergeCell ref="D20:J20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2017-06-29T06:59:38Z</dcterms:modified>
</cp:coreProperties>
</file>