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425" windowHeight="9615"/>
  </bookViews>
  <sheets>
    <sheet name="Отчет за 4 кв.2022 год" sheetId="1" r:id="rId1"/>
  </sheets>
  <definedNames>
    <definedName name="_xlnm.Print_Titles" localSheetId="0">'Отчет за 4 кв.2022 год'!$3:$6</definedName>
  </definedNames>
  <calcPr calcId="145621"/>
</workbook>
</file>

<file path=xl/calcChain.xml><?xml version="1.0" encoding="utf-8"?>
<calcChain xmlns="http://schemas.openxmlformats.org/spreadsheetml/2006/main">
  <c r="M9" i="1" l="1"/>
  <c r="M16" i="1"/>
  <c r="M7" i="1"/>
  <c r="M8" i="1"/>
  <c r="L12" i="1" l="1"/>
  <c r="M15" i="1" l="1"/>
  <c r="M12" i="1" l="1"/>
  <c r="M11" i="1"/>
  <c r="L11" i="1" l="1"/>
  <c r="M10" i="1"/>
  <c r="L10" i="1"/>
  <c r="M13" i="1" l="1"/>
  <c r="M14" i="1"/>
  <c r="L13" i="1"/>
  <c r="L14" i="1"/>
  <c r="L15" i="1"/>
  <c r="L8" i="1"/>
  <c r="L9" i="1"/>
  <c r="L7" i="1"/>
</calcChain>
</file>

<file path=xl/sharedStrings.xml><?xml version="1.0" encoding="utf-8"?>
<sst xmlns="http://schemas.openxmlformats.org/spreadsheetml/2006/main" count="65" uniqueCount="57">
  <si>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</si>
  <si>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</si>
  <si>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</si>
  <si>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</si>
  <si>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</si>
  <si>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</si>
  <si>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</si>
  <si>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</si>
  <si>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</si>
  <si>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</si>
  <si>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</si>
  <si>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</si>
  <si>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</si>
  <si>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</si>
  <si>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</si>
  <si>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%</t>
  </si>
  <si>
    <t>ед.</t>
  </si>
  <si>
    <t xml:space="preserve">Фактическое значение за предыдущие отчетные периоды </t>
  </si>
  <si>
    <t>Директор департамента экономического развития и проектного управления</t>
  </si>
  <si>
    <t>/ И.В. Грудцына</t>
  </si>
  <si>
    <t>/</t>
  </si>
  <si>
    <t>/5-00-39 (262)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</si>
  <si>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</si>
  <si>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детей-сирот и детей, оставшихся без попечения родителей, переданных на воспитание в семьи</t>
  </si>
  <si>
    <r>
      <rPr>
        <u/>
        <sz val="11"/>
        <color theme="1"/>
        <rFont val="Times New Roman"/>
        <family val="1"/>
        <charset val="204"/>
      </rPr>
      <t xml:space="preserve">«Социально-экономическое развитие и 
муниципальное управление»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</si>
  <si>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t>чел.</t>
  </si>
  <si>
    <t>тыс.чел.</t>
  </si>
  <si>
    <t>минут</t>
  </si>
  <si>
    <t xml:space="preserve">Обоснование отклонения </t>
  </si>
  <si>
    <t>-</t>
  </si>
  <si>
    <t xml:space="preserve">Подпрограмма 4 не реализуется в связи с ликвидацией МАУ «МФЦ» с 01.01.2021  </t>
  </si>
  <si>
    <t>Подпрограмма 4 не реализуется в связи с ликвидацией МАУ «МФЦ» с 01.01.2022</t>
  </si>
  <si>
    <t>/ Д.М. Демидова</t>
  </si>
  <si>
    <t xml:space="preserve">Степень выполнения целевых показателей муниципальной программы </t>
  </si>
  <si>
    <t>Управление бухгалтерского учета 
и отчетности</t>
  </si>
  <si>
    <t xml:space="preserve">       (Ответственный исполнитель)                               (ФИО руководителя)                                (подпись)                                                     </t>
  </si>
  <si>
    <t xml:space="preserve">/    </t>
  </si>
  <si>
    <t>(Соисполнитель 1)</t>
  </si>
  <si>
    <t xml:space="preserve">(ФИО руководителя) </t>
  </si>
  <si>
    <t>(подпись)</t>
  </si>
  <si>
    <t xml:space="preserve">     (подпись)</t>
  </si>
  <si>
    <t>(ФИО исполнителя, ответственного за составление формы)</t>
  </si>
  <si>
    <t>/ 5-00-47 (253)</t>
  </si>
  <si>
    <t>(телефон)</t>
  </si>
  <si>
    <t>ФИО исполнителя, ответственного за составление формы</t>
  </si>
  <si>
    <t xml:space="preserve">/В.А. Ермакова </t>
  </si>
  <si>
    <t>Количество занятых в сфере малого и среднего предпринимательства, включая ИП, работников ИП и самозанятых на 31.12.2022  - 4501 чел.</t>
  </si>
  <si>
    <t xml:space="preserve">Отчет 
о достижении целевых показателей эффективности
муниципальной программы
на 01.01.2023
</t>
  </si>
  <si>
    <t>Е.Н. Халимендик</t>
  </si>
  <si>
    <t>Дата составления отчета  18 /января/ 2023  год</t>
  </si>
  <si>
    <t>У работодателей города Югорска произошло 4 несчастных случая на производстве</t>
  </si>
  <si>
    <t xml:space="preserve">За 2022 год за мерами поддержки обратились 1 КФХ и 1 ЛПХ   </t>
  </si>
  <si>
    <t>Количество получателей государственной поддержки, осуществляющих производство сельскохозяйственной продукции</t>
  </si>
  <si>
    <t xml:space="preserve">Численность занятых в сфере малого и среднего предпринимательства, включая индивидуальных предпринимателей и самозанятых </t>
  </si>
  <si>
    <t>Количество субъектов малого и среднего предпринимательства (включая индивидуальных предпринимателей) в расчете на 10 тыс. человек населения города Югорска</t>
  </si>
  <si>
    <t>Согласно списка подопечных на 31.12.2022. 
Обратный показатель</t>
  </si>
  <si>
    <t xml:space="preserve">
Численность пострадавших в результате несчастных случаев на производстве с утратой трудоспособности на 1 рабочий день и более,  в расчете на 1 тысячу работающих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</si>
</sst>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5" fillId="0" borderId="0" xfId="0" applyNumberFormat="1" applyFont="1" applyFill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2" fillId="0" borderId="2" xfId="0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0" zoomScaleNormal="100" workbookViewId="0">
      <selection activeCell="K15" sqref="K15"/>
    </sheetView>
  </sheetViews>
  <sheetFormatPr defaultRowHeight="15" x14ac:dyDescent="0.25"/>
  <cols>
    <col min="1" max="1" width="4.42578125" customWidth="1"/>
    <col min="2" max="2" width="33.140625" customWidth="1"/>
    <col min="3" max="3" width="15.140625" customWidth="1"/>
    <col min="4" max="4" width="14.28515625" customWidth="1"/>
    <col min="5" max="5" width="12.5703125" hidden="1" customWidth="1"/>
    <col min="6" max="6" width="2.42578125" style="1" hidden="1" customWidth="1"/>
    <col min="7" max="7" width="15.5703125" style="1" customWidth="1"/>
    <col min="8" max="8" width="9.42578125" style="1" customWidth="1"/>
    <col min="9" max="9" width="9.140625" customWidth="1"/>
    <col min="10" max="10" width="11.28515625" style="1" customWidth="1"/>
    <col min="11" max="11" width="13.5703125" style="1" customWidth="1"/>
    <col min="12" max="12" width="13" customWidth="1"/>
    <col min="13" max="13" width="17.7109375" customWidth="1"/>
    <col min="14" max="14" width="36.140625" customWidth="1"/>
  </cols>
  <sheetData>
    <row r="1" spans="1:14" ht="60" customHeight="1" x14ac:dyDescent="0.25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03.5" customHeight="1" x14ac:dyDescent="0.25">
      <c r="A2" s="50" t="s">
        <v>24</v>
      </c>
      <c r="B2" s="51"/>
      <c r="C2" s="51"/>
      <c r="D2" s="5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8.25" customHeight="1" x14ac:dyDescent="0.25">
      <c r="A3" s="52" t="s">
        <v>0</v>
      </c>
      <c r="B3" s="52" t="s">
        <v>1</v>
      </c>
      <c r="C3" s="52" t="s">
        <v>2</v>
      </c>
      <c r="D3" s="52" t="s">
        <v>3</v>
      </c>
      <c r="E3" s="53" t="s">
        <v>17</v>
      </c>
      <c r="F3" s="54"/>
      <c r="G3" s="54"/>
      <c r="H3" s="54"/>
      <c r="I3" s="55"/>
      <c r="J3" s="52" t="s">
        <v>4</v>
      </c>
      <c r="K3" s="52"/>
      <c r="L3" s="52" t="s">
        <v>5</v>
      </c>
      <c r="M3" s="52"/>
      <c r="N3" s="52" t="s">
        <v>28</v>
      </c>
    </row>
    <row r="4" spans="1:14" ht="36.75" customHeight="1" x14ac:dyDescent="0.25">
      <c r="A4" s="52"/>
      <c r="B4" s="52"/>
      <c r="C4" s="52"/>
      <c r="D4" s="52"/>
      <c r="E4" s="56"/>
      <c r="F4" s="57"/>
      <c r="G4" s="57"/>
      <c r="H4" s="57"/>
      <c r="I4" s="58"/>
      <c r="J4" s="52" t="s">
        <v>6</v>
      </c>
      <c r="K4" s="52" t="s">
        <v>7</v>
      </c>
      <c r="L4" s="52" t="s">
        <v>8</v>
      </c>
      <c r="M4" s="52" t="s">
        <v>9</v>
      </c>
      <c r="N4" s="52"/>
    </row>
    <row r="5" spans="1:14" ht="33" customHeight="1" x14ac:dyDescent="0.25">
      <c r="A5" s="52"/>
      <c r="B5" s="52"/>
      <c r="C5" s="52"/>
      <c r="D5" s="52"/>
      <c r="E5" s="21" t="s">
        <v>10</v>
      </c>
      <c r="F5" s="21">
        <v>2018</v>
      </c>
      <c r="G5" s="21">
        <v>2019</v>
      </c>
      <c r="H5" s="21">
        <v>2020</v>
      </c>
      <c r="I5" s="22">
        <v>2021</v>
      </c>
      <c r="J5" s="52"/>
      <c r="K5" s="52"/>
      <c r="L5" s="52"/>
      <c r="M5" s="52"/>
      <c r="N5" s="52"/>
    </row>
    <row r="6" spans="1:14" x14ac:dyDescent="0.25">
      <c r="A6" s="21">
        <v>1</v>
      </c>
      <c r="B6" s="23">
        <v>2</v>
      </c>
      <c r="C6" s="23">
        <v>3</v>
      </c>
      <c r="D6" s="23">
        <v>4</v>
      </c>
      <c r="E6" s="21">
        <v>6</v>
      </c>
      <c r="F6" s="21">
        <v>5</v>
      </c>
      <c r="G6" s="21">
        <v>5</v>
      </c>
      <c r="H6" s="23">
        <v>6</v>
      </c>
      <c r="I6" s="23">
        <v>7</v>
      </c>
      <c r="J6" s="23">
        <v>8</v>
      </c>
      <c r="K6" s="21">
        <v>9</v>
      </c>
      <c r="L6" s="21">
        <v>10</v>
      </c>
      <c r="M6" s="21">
        <v>11</v>
      </c>
      <c r="N6" s="21">
        <v>12</v>
      </c>
    </row>
    <row r="7" spans="1:14" ht="69.75" customHeight="1" x14ac:dyDescent="0.25">
      <c r="A7" s="24">
        <v>1</v>
      </c>
      <c r="B7" s="25" t="s">
        <v>11</v>
      </c>
      <c r="C7" s="24" t="s">
        <v>15</v>
      </c>
      <c r="D7" s="21">
        <v>100</v>
      </c>
      <c r="E7" s="26"/>
      <c r="F7" s="21"/>
      <c r="G7" s="27">
        <v>106.7</v>
      </c>
      <c r="H7" s="27">
        <v>93.3</v>
      </c>
      <c r="I7" s="28">
        <v>129.9</v>
      </c>
      <c r="J7" s="28">
        <v>100</v>
      </c>
      <c r="K7" s="29">
        <v>100</v>
      </c>
      <c r="L7" s="28">
        <f>J7/K7</f>
        <v>1</v>
      </c>
      <c r="M7" s="28">
        <f>J7/K7*100</f>
        <v>100</v>
      </c>
      <c r="N7" s="21"/>
    </row>
    <row r="8" spans="1:14" ht="99" customHeight="1" x14ac:dyDescent="0.25">
      <c r="A8" s="24">
        <v>2</v>
      </c>
      <c r="B8" s="25" t="s">
        <v>12</v>
      </c>
      <c r="C8" s="24" t="s">
        <v>15</v>
      </c>
      <c r="D8" s="21">
        <v>95</v>
      </c>
      <c r="E8" s="26"/>
      <c r="F8" s="21"/>
      <c r="G8" s="27">
        <v>99</v>
      </c>
      <c r="H8" s="27">
        <v>98.8</v>
      </c>
      <c r="I8" s="28">
        <v>99.7</v>
      </c>
      <c r="J8" s="28">
        <v>95</v>
      </c>
      <c r="K8" s="30">
        <v>99.3</v>
      </c>
      <c r="L8" s="28">
        <f t="shared" ref="L8:L15" si="0">J8/K8</f>
        <v>0.95669687814702919</v>
      </c>
      <c r="M8" s="28">
        <f>K8/J8*100</f>
        <v>104.52631578947368</v>
      </c>
      <c r="N8" s="21"/>
    </row>
    <row r="9" spans="1:14" ht="63" customHeight="1" x14ac:dyDescent="0.25">
      <c r="A9" s="24">
        <v>3</v>
      </c>
      <c r="B9" s="25" t="s">
        <v>23</v>
      </c>
      <c r="C9" s="24" t="s">
        <v>25</v>
      </c>
      <c r="D9" s="21">
        <v>251</v>
      </c>
      <c r="E9" s="26"/>
      <c r="F9" s="21"/>
      <c r="G9" s="27">
        <v>260</v>
      </c>
      <c r="H9" s="27">
        <v>245</v>
      </c>
      <c r="I9" s="31">
        <v>246</v>
      </c>
      <c r="J9" s="31">
        <v>282</v>
      </c>
      <c r="K9" s="30">
        <v>234</v>
      </c>
      <c r="L9" s="28">
        <f t="shared" si="0"/>
        <v>1.2051282051282051</v>
      </c>
      <c r="M9" s="28">
        <f t="shared" ref="M9:M14" si="1">J9/K9*100</f>
        <v>120.51282051282051</v>
      </c>
      <c r="N9" s="21" t="s">
        <v>55</v>
      </c>
    </row>
    <row r="10" spans="1:14" ht="87" customHeight="1" x14ac:dyDescent="0.25">
      <c r="A10" s="24">
        <v>4</v>
      </c>
      <c r="B10" s="25" t="s">
        <v>53</v>
      </c>
      <c r="C10" s="24" t="s">
        <v>26</v>
      </c>
      <c r="D10" s="21">
        <v>3.2</v>
      </c>
      <c r="E10" s="26"/>
      <c r="F10" s="21"/>
      <c r="G10" s="27">
        <v>3.3</v>
      </c>
      <c r="H10" s="27">
        <v>3.6</v>
      </c>
      <c r="I10" s="28">
        <v>3.9</v>
      </c>
      <c r="J10" s="28">
        <v>4</v>
      </c>
      <c r="K10" s="30">
        <v>4.5</v>
      </c>
      <c r="L10" s="28">
        <f>K10/J10</f>
        <v>1.125</v>
      </c>
      <c r="M10" s="28">
        <f>K10/J10*100</f>
        <v>112.5</v>
      </c>
      <c r="N10" s="21" t="s">
        <v>46</v>
      </c>
    </row>
    <row r="11" spans="1:14" s="2" customFormat="1" ht="94.5" customHeight="1" x14ac:dyDescent="0.25">
      <c r="A11" s="24">
        <v>5</v>
      </c>
      <c r="B11" s="25" t="s">
        <v>54</v>
      </c>
      <c r="C11" s="24" t="s">
        <v>16</v>
      </c>
      <c r="D11" s="21">
        <v>330</v>
      </c>
      <c r="E11" s="26"/>
      <c r="F11" s="28"/>
      <c r="G11" s="27">
        <v>342</v>
      </c>
      <c r="H11" s="27">
        <v>440.2</v>
      </c>
      <c r="I11" s="28">
        <v>310.60000000000002</v>
      </c>
      <c r="J11" s="28">
        <v>300</v>
      </c>
      <c r="K11" s="30">
        <v>302.3</v>
      </c>
      <c r="L11" s="28">
        <f>K11/J11</f>
        <v>1.0076666666666667</v>
      </c>
      <c r="M11" s="28">
        <f>K11/J11*100</f>
        <v>100.76666666666667</v>
      </c>
      <c r="N11" s="32"/>
    </row>
    <row r="12" spans="1:14" ht="78" customHeight="1" x14ac:dyDescent="0.25">
      <c r="A12" s="24">
        <v>6</v>
      </c>
      <c r="B12" s="25" t="s">
        <v>52</v>
      </c>
      <c r="C12" s="24" t="s">
        <v>16</v>
      </c>
      <c r="D12" s="21">
        <v>5</v>
      </c>
      <c r="E12" s="26"/>
      <c r="F12" s="21"/>
      <c r="G12" s="33">
        <v>5</v>
      </c>
      <c r="H12" s="33">
        <v>9</v>
      </c>
      <c r="I12" s="31">
        <v>6</v>
      </c>
      <c r="J12" s="31">
        <v>2</v>
      </c>
      <c r="K12" s="30">
        <v>2</v>
      </c>
      <c r="L12" s="28">
        <f>J12/K12</f>
        <v>1</v>
      </c>
      <c r="M12" s="28">
        <f>K12/J12*100</f>
        <v>100</v>
      </c>
      <c r="N12" s="21" t="s">
        <v>51</v>
      </c>
    </row>
    <row r="13" spans="1:14" s="1" customFormat="1" ht="119.25" hidden="1" customHeight="1" x14ac:dyDescent="0.25">
      <c r="A13" s="34">
        <v>7</v>
      </c>
      <c r="B13" s="35" t="s">
        <v>13</v>
      </c>
      <c r="C13" s="34" t="s">
        <v>27</v>
      </c>
      <c r="D13" s="36">
        <v>15</v>
      </c>
      <c r="E13" s="37"/>
      <c r="F13" s="36"/>
      <c r="G13" s="38">
        <v>1.3</v>
      </c>
      <c r="H13" s="38">
        <v>0.28000000000000003</v>
      </c>
      <c r="I13" s="39" t="s">
        <v>29</v>
      </c>
      <c r="J13" s="39" t="s">
        <v>29</v>
      </c>
      <c r="K13" s="40"/>
      <c r="L13" s="41" t="e">
        <f t="shared" si="0"/>
        <v>#VALUE!</v>
      </c>
      <c r="M13" s="41" t="e">
        <f t="shared" si="1"/>
        <v>#VALUE!</v>
      </c>
      <c r="N13" s="36" t="s">
        <v>30</v>
      </c>
    </row>
    <row r="14" spans="1:14" s="1" customFormat="1" ht="69" hidden="1" customHeight="1" x14ac:dyDescent="0.25">
      <c r="A14" s="34">
        <v>8</v>
      </c>
      <c r="B14" s="35" t="s">
        <v>14</v>
      </c>
      <c r="C14" s="34" t="s">
        <v>15</v>
      </c>
      <c r="D14" s="36">
        <v>90</v>
      </c>
      <c r="E14" s="37"/>
      <c r="F14" s="36"/>
      <c r="G14" s="38">
        <v>99.1</v>
      </c>
      <c r="H14" s="38">
        <v>99.88</v>
      </c>
      <c r="I14" s="39" t="s">
        <v>29</v>
      </c>
      <c r="J14" s="39" t="s">
        <v>29</v>
      </c>
      <c r="K14" s="40"/>
      <c r="L14" s="41" t="e">
        <f t="shared" si="0"/>
        <v>#VALUE!</v>
      </c>
      <c r="M14" s="41" t="e">
        <f t="shared" si="1"/>
        <v>#VALUE!</v>
      </c>
      <c r="N14" s="36" t="s">
        <v>31</v>
      </c>
    </row>
    <row r="15" spans="1:14" s="1" customFormat="1" ht="109.5" customHeight="1" x14ac:dyDescent="0.25">
      <c r="A15" s="24">
        <v>7</v>
      </c>
      <c r="B15" s="25" t="s">
        <v>56</v>
      </c>
      <c r="C15" s="24" t="s">
        <v>25</v>
      </c>
      <c r="D15" s="21">
        <v>0.44600000000000001</v>
      </c>
      <c r="E15" s="26"/>
      <c r="F15" s="21"/>
      <c r="G15" s="59">
        <v>0.20699999999999999</v>
      </c>
      <c r="H15" s="59">
        <v>0.35199999999999998</v>
      </c>
      <c r="I15" s="42">
        <v>0.28399999999999997</v>
      </c>
      <c r="J15" s="42">
        <v>0.41</v>
      </c>
      <c r="K15" s="43">
        <v>0.27900000000000003</v>
      </c>
      <c r="L15" s="28">
        <f t="shared" si="0"/>
        <v>1.4695340501792113</v>
      </c>
      <c r="M15" s="28">
        <f>J15/K15*100</f>
        <v>146.95340501792114</v>
      </c>
      <c r="N15" s="21" t="s">
        <v>50</v>
      </c>
    </row>
    <row r="16" spans="1:14" s="1" customFormat="1" ht="63" customHeight="1" x14ac:dyDescent="0.25">
      <c r="A16" s="21"/>
      <c r="B16" s="25" t="s">
        <v>33</v>
      </c>
      <c r="C16" s="21"/>
      <c r="D16" s="21"/>
      <c r="E16" s="21"/>
      <c r="F16" s="21"/>
      <c r="G16" s="44"/>
      <c r="H16" s="44"/>
      <c r="I16" s="28"/>
      <c r="J16" s="31"/>
      <c r="K16" s="31"/>
      <c r="L16" s="28"/>
      <c r="M16" s="44">
        <f>(M7+M8+M9+M10+M11+M12+M15)/7</f>
        <v>112.17988685526885</v>
      </c>
      <c r="N16" s="21"/>
    </row>
    <row r="17" spans="1:14" ht="35.25" customHeight="1" x14ac:dyDescent="0.25">
      <c r="A17" s="45" t="s">
        <v>18</v>
      </c>
      <c r="B17" s="45"/>
      <c r="C17" s="3" t="s">
        <v>19</v>
      </c>
      <c r="D17" s="4" t="s">
        <v>20</v>
      </c>
      <c r="E17" s="5"/>
      <c r="F17" s="46"/>
      <c r="G17" s="46"/>
      <c r="H17" s="6"/>
      <c r="I17" s="4"/>
      <c r="J17" s="7"/>
      <c r="K17" s="2"/>
      <c r="L17" s="2"/>
      <c r="M17" s="2"/>
      <c r="N17" s="2"/>
    </row>
    <row r="18" spans="1:14" x14ac:dyDescent="0.25">
      <c r="A18" s="8" t="s">
        <v>35</v>
      </c>
      <c r="B18" s="9"/>
      <c r="C18" s="10"/>
      <c r="D18" s="9"/>
      <c r="E18" s="9"/>
      <c r="F18" s="9"/>
      <c r="G18" s="9"/>
      <c r="H18" s="9"/>
      <c r="I18" s="11"/>
      <c r="J18" s="11"/>
      <c r="K18" s="12"/>
      <c r="L18" s="12"/>
      <c r="M18" s="2"/>
      <c r="N18" s="2"/>
    </row>
    <row r="19" spans="1:14" ht="21.75" customHeight="1" x14ac:dyDescent="0.25">
      <c r="A19" s="8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2"/>
      <c r="L19" s="2"/>
      <c r="M19" s="2"/>
      <c r="N19" s="2"/>
    </row>
    <row r="20" spans="1:14" s="2" customFormat="1" ht="33" customHeight="1" x14ac:dyDescent="0.25">
      <c r="A20" s="45" t="s">
        <v>34</v>
      </c>
      <c r="B20" s="45"/>
      <c r="C20" s="7" t="s">
        <v>45</v>
      </c>
      <c r="D20" s="13" t="s">
        <v>20</v>
      </c>
      <c r="E20" s="14"/>
      <c r="F20" s="46" t="s">
        <v>48</v>
      </c>
      <c r="G20" s="46"/>
      <c r="H20" s="6"/>
      <c r="I20" s="13" t="s">
        <v>36</v>
      </c>
      <c r="J20" s="7" t="s">
        <v>42</v>
      </c>
      <c r="K20" s="15"/>
    </row>
    <row r="21" spans="1:14" s="2" customFormat="1" ht="39" customHeight="1" x14ac:dyDescent="0.25">
      <c r="A21" s="47" t="s">
        <v>37</v>
      </c>
      <c r="B21" s="47"/>
      <c r="C21" s="16" t="s">
        <v>38</v>
      </c>
      <c r="D21" s="16" t="s">
        <v>40</v>
      </c>
      <c r="E21" s="17"/>
      <c r="F21" s="17"/>
      <c r="G21" s="16" t="s">
        <v>41</v>
      </c>
      <c r="H21" s="16"/>
      <c r="I21" s="16" t="s">
        <v>39</v>
      </c>
      <c r="J21" s="16" t="s">
        <v>43</v>
      </c>
      <c r="K21" s="17"/>
      <c r="L21" s="18"/>
      <c r="M21" s="18"/>
    </row>
    <row r="22" spans="1:14" ht="33" customHeight="1" x14ac:dyDescent="0.25">
      <c r="A22" s="45" t="s">
        <v>44</v>
      </c>
      <c r="B22" s="45"/>
      <c r="C22" s="3" t="s">
        <v>32</v>
      </c>
      <c r="D22" s="4" t="s">
        <v>21</v>
      </c>
      <c r="E22" s="5"/>
      <c r="F22" s="46"/>
      <c r="G22" s="46"/>
      <c r="H22" s="6"/>
      <c r="I22" s="4"/>
      <c r="J22" s="7"/>
      <c r="K22" s="2"/>
      <c r="L22" s="2"/>
      <c r="M22" s="2"/>
      <c r="N22" s="2"/>
    </row>
    <row r="23" spans="1:14" ht="12.75" customHeight="1" x14ac:dyDescent="0.25">
      <c r="A23" s="19" t="s">
        <v>49</v>
      </c>
      <c r="B23" s="20"/>
      <c r="C23" s="20"/>
      <c r="D23" s="20"/>
      <c r="E23" s="20"/>
      <c r="F23" s="20"/>
      <c r="G23" s="20"/>
      <c r="H23" s="20"/>
      <c r="I23" s="20"/>
      <c r="J23" s="20"/>
      <c r="K23" s="2"/>
      <c r="L23" s="2"/>
      <c r="M23" s="2"/>
      <c r="N23" s="2"/>
    </row>
  </sheetData>
  <mergeCells count="21">
    <mergeCell ref="A1:N1"/>
    <mergeCell ref="A2:D2"/>
    <mergeCell ref="A3:A5"/>
    <mergeCell ref="B3:B5"/>
    <mergeCell ref="C3:C5"/>
    <mergeCell ref="D3:D5"/>
    <mergeCell ref="J3:K3"/>
    <mergeCell ref="L3:M3"/>
    <mergeCell ref="N3:N5"/>
    <mergeCell ref="J4:J5"/>
    <mergeCell ref="K4:K5"/>
    <mergeCell ref="L4:L5"/>
    <mergeCell ref="M4:M5"/>
    <mergeCell ref="E3:I4"/>
    <mergeCell ref="A20:B20"/>
    <mergeCell ref="F20:G20"/>
    <mergeCell ref="A17:B17"/>
    <mergeCell ref="F17:G17"/>
    <mergeCell ref="A22:B22"/>
    <mergeCell ref="F22:G22"/>
    <mergeCell ref="A21:B21"/>
  </mergeCells>
  <pageMargins left="0.70866141732283472" right="0.11811023622047245" top="0.35433070866141736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4 кв.2022 год</vt:lpstr>
      <vt:lpstr>'Отчет за 4 кв.2022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Демидова Диана Мироновна</cp:lastModifiedBy>
  <cp:lastPrinted>2023-03-17T07:00:36Z</cp:lastPrinted>
  <dcterms:created xsi:type="dcterms:W3CDTF">2017-01-12T05:12:51Z</dcterms:created>
  <dcterms:modified xsi:type="dcterms:W3CDTF">2023-03-17T07:29:33Z</dcterms:modified>
</cp:coreProperties>
</file>