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9" i="1"/>
  <c r="I9" l="1"/>
  <c r="I7"/>
  <c r="J10" l="1"/>
  <c r="E7"/>
  <c r="J8" s="1"/>
  <c r="J11" l="1"/>
</calcChain>
</file>

<file path=xl/sharedStrings.xml><?xml version="1.0" encoding="utf-8"?>
<sst xmlns="http://schemas.openxmlformats.org/spreadsheetml/2006/main" count="33" uniqueCount="30">
  <si>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</si>
  <si>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</si>
  <si>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</si>
  <si>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</si>
  <si>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</si>
  <si>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</si>
  <si>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</si>
  <si>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</si>
  <si>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</si>
  <si>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</si>
  <si>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</si>
  <si>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</si>
  <si>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</si>
  <si>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</si>
  <si>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</si>
  <si>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</si>
  <si>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</si>
  <si>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</si>
  <si>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Кисломолочный биопродукт</t>
  </si>
  <si>
    <t>Кисломолочный биопродукт. С массовой долей жира не менее 3,2% и не более 3,5%, молочный или сливочный, с содержанием бифидум- и лактобактерий, фасованный не менее 125гр и не более 150гр. Срок годности  не более 30 суток с даты изготовления. Соответствие ТР ТС 033/2013, цвет молочный-белый и (или) слегка кремовый, с чистым вкусом и кисломолочным запахом, консистенция однородная, в меру вязкая, упаковка без повреждений</t>
  </si>
  <si>
    <t>шт.</t>
  </si>
  <si>
    <t>ЧАСТЬ IV. Обоснование начальной (максимальной) цены договора на поставку продуктов питания (молоко, кисломолочный продукт)</t>
  </si>
  <si>
    <t>Молоко питьевое</t>
  </si>
  <si>
    <t xml:space="preserve">Литр;^кубический дециметр (л;^дм[3*]) </t>
  </si>
  <si>
    <t xml:space="preserve">Вид молока: коровье. Вид молока по способу обработки: пастеризованное. Массовая доля жира :3.2 %. Вид молочного сырья: цельное. Наличие обогащающих компонентов: нет. 
</t>
  </si>
  <si>
    <t>Коммерческое предложение № 33 от 09.04.2019г</t>
  </si>
  <si>
    <t>Коммерческое предложение № 92  от 15.04.2019г</t>
  </si>
  <si>
    <t>Коммерческое предложение № б/н от 20.03.2019г</t>
  </si>
  <si>
    <t>Исполнитель: Заведующий хозяйством Акопова Т.А.</t>
  </si>
  <si>
    <t>Дата составления сводной  таблицы  от 06.05.2019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</si>
</sst>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5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 refreshError="1"/>
      <sheetData sheetId="1" refreshError="1"/>
      <sheetData sheetId="2">
        <row r="7">
          <cell r="E7">
            <v>5880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8000</v>
          </cell>
        </row>
        <row r="9">
          <cell r="E9">
            <v>4200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zoomScale="69" zoomScaleNormal="69" workbookViewId="0">
      <selection activeCell="C26" sqref="C26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6.33203125" customWidth="1"/>
    <col min="13" max="13" width="12.6640625" bestFit="1" customWidth="1"/>
  </cols>
  <sheetData>
    <row r="1" spans="1:11" ht="36.75" customHeight="1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9" t="s">
        <v>0</v>
      </c>
      <c r="B2" s="29"/>
      <c r="C2" s="29"/>
      <c r="D2" s="29"/>
      <c r="E2" s="29"/>
      <c r="F2" s="29"/>
      <c r="G2" s="29"/>
      <c r="H2" s="1"/>
      <c r="I2" s="1"/>
      <c r="J2" s="1"/>
      <c r="K2" s="1"/>
    </row>
    <row r="3" spans="1:11">
      <c r="A3" s="30" t="s">
        <v>1</v>
      </c>
      <c r="B3" s="30"/>
      <c r="C3" s="30"/>
      <c r="D3" s="30"/>
      <c r="E3" s="30"/>
      <c r="F3" s="30"/>
      <c r="G3" s="19"/>
      <c r="H3" s="2"/>
      <c r="I3" s="2"/>
      <c r="J3" s="2"/>
      <c r="K3" s="2"/>
    </row>
    <row r="4" spans="1:11" ht="15.75" customHeight="1">
      <c r="A4" s="31" t="s">
        <v>2</v>
      </c>
      <c r="B4" s="31" t="s">
        <v>3</v>
      </c>
      <c r="C4" s="31" t="s">
        <v>4</v>
      </c>
      <c r="D4" s="32" t="s">
        <v>5</v>
      </c>
      <c r="E4" s="32" t="s">
        <v>6</v>
      </c>
      <c r="F4" s="34" t="s">
        <v>7</v>
      </c>
      <c r="G4" s="35"/>
      <c r="H4" s="36"/>
      <c r="I4" s="32" t="s">
        <v>8</v>
      </c>
      <c r="J4" s="32" t="s">
        <v>9</v>
      </c>
      <c r="K4" s="2"/>
    </row>
    <row r="5" spans="1:11">
      <c r="A5" s="31"/>
      <c r="B5" s="31"/>
      <c r="C5" s="31"/>
      <c r="D5" s="33"/>
      <c r="E5" s="33"/>
      <c r="F5" s="10" t="s">
        <v>10</v>
      </c>
      <c r="G5" s="10" t="s">
        <v>11</v>
      </c>
      <c r="H5" s="10" t="s">
        <v>12</v>
      </c>
      <c r="I5" s="33"/>
      <c r="J5" s="33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102.6" customHeight="1">
      <c r="A7" s="21">
        <v>1</v>
      </c>
      <c r="B7" s="24" t="s">
        <v>22</v>
      </c>
      <c r="C7" s="25" t="s">
        <v>24</v>
      </c>
      <c r="D7" s="26" t="s">
        <v>23</v>
      </c>
      <c r="E7" s="12">
        <f>[1]Итого!$E$7+[2]Лист1!$E$7</f>
        <v>13880</v>
      </c>
      <c r="F7" s="13">
        <v>65</v>
      </c>
      <c r="G7" s="13">
        <v>75</v>
      </c>
      <c r="H7" s="13">
        <v>63</v>
      </c>
      <c r="I7" s="22">
        <f>ROUND((F7+G7+H7)/3,2)</f>
        <v>67.67</v>
      </c>
      <c r="J7" s="13"/>
      <c r="K7" s="7"/>
    </row>
    <row r="8" spans="1:11" ht="19.2" customHeight="1">
      <c r="A8" s="42" t="s">
        <v>14</v>
      </c>
      <c r="B8" s="43"/>
      <c r="C8" s="43"/>
      <c r="D8" s="43"/>
      <c r="E8" s="43"/>
      <c r="F8" s="43"/>
      <c r="G8" s="43"/>
      <c r="H8" s="43"/>
      <c r="I8" s="44"/>
      <c r="J8" s="23">
        <f>I7*E7</f>
        <v>939259.6</v>
      </c>
      <c r="K8" s="7"/>
    </row>
    <row r="9" spans="1:11" ht="149.4" customHeight="1">
      <c r="A9" s="21">
        <v>2</v>
      </c>
      <c r="B9" s="24" t="s">
        <v>18</v>
      </c>
      <c r="C9" s="25" t="s">
        <v>19</v>
      </c>
      <c r="D9" s="26" t="s">
        <v>20</v>
      </c>
      <c r="E9" s="12">
        <f>[2]Лист1!$E$9</f>
        <v>4200</v>
      </c>
      <c r="F9" s="13">
        <v>32</v>
      </c>
      <c r="G9" s="13">
        <v>40</v>
      </c>
      <c r="H9" s="13">
        <v>35</v>
      </c>
      <c r="I9" s="22">
        <f>ROUND((F9+G9+H9)/3,2)</f>
        <v>35.67</v>
      </c>
      <c r="J9" s="13"/>
      <c r="K9" s="7"/>
    </row>
    <row r="10" spans="1:11" ht="24.6" customHeight="1">
      <c r="A10" s="39" t="s">
        <v>15</v>
      </c>
      <c r="B10" s="40"/>
      <c r="C10" s="40"/>
      <c r="D10" s="40"/>
      <c r="E10" s="40"/>
      <c r="F10" s="40"/>
      <c r="G10" s="40"/>
      <c r="H10" s="40"/>
      <c r="I10" s="41"/>
      <c r="J10" s="23">
        <f>I9*E9</f>
        <v>149814</v>
      </c>
      <c r="K10" s="7"/>
    </row>
    <row r="11" spans="1:11" ht="25.8" customHeight="1">
      <c r="A11" s="46" t="s">
        <v>13</v>
      </c>
      <c r="B11" s="47"/>
      <c r="C11" s="47"/>
      <c r="D11" s="47"/>
      <c r="E11" s="47"/>
      <c r="F11" s="47"/>
      <c r="G11" s="47"/>
      <c r="H11" s="47"/>
      <c r="I11" s="48"/>
      <c r="J11" s="14">
        <f>J8+J10</f>
        <v>1089073.6000000001</v>
      </c>
      <c r="K11" s="7"/>
    </row>
    <row r="12" spans="1:11" s="3" customFormat="1" ht="18" hidden="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1" s="4" customFormat="1" ht="15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2"/>
    </row>
    <row r="14" spans="1:11" s="4" customFormat="1" ht="14.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9"/>
    </row>
    <row r="15" spans="1:11" s="4" customFormat="1" ht="14.4" customHeight="1">
      <c r="A15" s="15" t="s">
        <v>10</v>
      </c>
      <c r="B15" s="37" t="s">
        <v>25</v>
      </c>
      <c r="C15" s="45"/>
      <c r="D15" s="18"/>
      <c r="E15" s="18"/>
      <c r="F15" s="18"/>
      <c r="G15" s="18"/>
      <c r="H15" s="18"/>
      <c r="I15" s="18"/>
      <c r="J15" s="18"/>
      <c r="K15" s="9"/>
    </row>
    <row r="16" spans="1:11" s="4" customFormat="1" ht="14.4" customHeight="1">
      <c r="A16" s="15" t="s">
        <v>11</v>
      </c>
      <c r="B16" s="37" t="s">
        <v>26</v>
      </c>
      <c r="C16" s="38"/>
      <c r="D16" s="18"/>
      <c r="E16" s="18"/>
      <c r="F16" s="18"/>
      <c r="G16" s="18"/>
      <c r="H16" s="18"/>
      <c r="I16" s="18"/>
      <c r="J16" s="18"/>
      <c r="K16" s="5"/>
    </row>
    <row r="17" spans="1:13" s="4" customFormat="1" ht="14.4" customHeight="1">
      <c r="A17" s="16" t="s">
        <v>12</v>
      </c>
      <c r="B17" s="37" t="s">
        <v>27</v>
      </c>
      <c r="C17" s="38"/>
      <c r="D17" s="18"/>
      <c r="E17" s="18"/>
      <c r="F17" s="18"/>
      <c r="G17" s="18"/>
      <c r="H17" s="18"/>
      <c r="I17" s="18"/>
      <c r="J17" s="18"/>
      <c r="K17" s="5"/>
    </row>
    <row r="18" spans="1:13" s="4" customFormat="1">
      <c r="A18" s="17"/>
      <c r="B18" s="6" t="s">
        <v>17</v>
      </c>
      <c r="C18" s="17"/>
      <c r="D18" s="17"/>
      <c r="E18" s="17"/>
      <c r="F18" s="17"/>
      <c r="G18" s="17"/>
      <c r="H18" s="17"/>
      <c r="I18" s="17"/>
      <c r="J18" s="17"/>
      <c r="K18" s="5"/>
    </row>
    <row r="19" spans="1:13" s="4" customFormat="1">
      <c r="A19" s="17"/>
      <c r="B19" s="5" t="s">
        <v>16</v>
      </c>
      <c r="C19" s="6"/>
      <c r="D19" s="6"/>
      <c r="E19" s="17"/>
      <c r="F19" s="17"/>
      <c r="G19" s="17"/>
      <c r="H19" s="17"/>
      <c r="I19" s="17"/>
      <c r="J19" s="17"/>
      <c r="K19" s="9"/>
    </row>
    <row r="20" spans="1:13" s="4" customFormat="1">
      <c r="A20" s="17"/>
      <c r="B20" s="6" t="s">
        <v>28</v>
      </c>
      <c r="C20" s="6"/>
      <c r="D20" s="6"/>
      <c r="E20" s="17"/>
      <c r="F20" s="17"/>
      <c r="G20" s="17"/>
      <c r="H20" s="17"/>
      <c r="I20" s="17"/>
      <c r="J20" s="17"/>
      <c r="K20" s="9"/>
    </row>
    <row r="21" spans="1:13">
      <c r="A21" s="17"/>
      <c r="B21" s="6" t="s">
        <v>29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  <c r="M22" s="27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B16:C16"/>
    <mergeCell ref="B17:C17"/>
    <mergeCell ref="A10:I10"/>
    <mergeCell ref="A8:I8"/>
    <mergeCell ref="B15:C15"/>
    <mergeCell ref="A11:I11"/>
    <mergeCell ref="A13:J13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2019-06-04T17:57:07Z</dcterms:modified>
</cp:coreProperties>
</file>