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2" i="1" l="1"/>
  <c r="L11" i="1"/>
  <c r="M11" i="1" s="1"/>
  <c r="L10" i="1"/>
  <c r="M10" i="1" s="1"/>
  <c r="L9" i="1" l="1"/>
  <c r="M9" i="1" s="1"/>
  <c r="M12" i="1" s="1"/>
</calcChain>
</file>

<file path=xl/sharedStrings.xml><?xml version="1.0" encoding="utf-8"?>
<sst xmlns="http://schemas.openxmlformats.org/spreadsheetml/2006/main" count="36" uniqueCount="33">
  <si>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</si>
  <si>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</si>
  <si>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</si>
  <si>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</si>
  <si>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</si>
  <si>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</si>
  <si>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</si>
  <si>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</si>
  <si>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</si>
  <si>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</si>
  <si>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</si>
  <si>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</si>
  <si>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</si>
  <si>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</si>
  <si>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</si>
  <si>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пачка</t>
  </si>
  <si>
    <t>от 23.01.2024 Исх. № 54</t>
  </si>
  <si>
    <t>от 23.01.2024 Исх. № УТ-397</t>
  </si>
  <si>
    <t>Администрация</t>
  </si>
  <si>
    <t>Код</t>
  </si>
  <si>
    <t>от 23.01.2024  Исх. № 62</t>
  </si>
  <si>
    <t>Обоснование начальной (максимальной) цены  контракта на поставку бумаги для офисной техники</t>
  </si>
  <si>
    <t>17.12.14.110-00000004</t>
  </si>
  <si>
    <t>Наименование органа местного самоуправления и/или структурного подразделения администрации города Югорска</t>
  </si>
  <si>
    <t>Ед.изм.</t>
  </si>
  <si>
    <t>Отдел по организации деятельности комиссии по делам несовершеннолетних и защите их прав</t>
  </si>
  <si>
    <t>Департамент жилищно-коммунального и строительного комплекса</t>
  </si>
  <si>
    <t>Главный специалист Н.Б. Королева</t>
  </si>
  <si>
    <t xml:space="preserve">Формат бумаги А4. Марка бумаги не ниже С. Плотность –не менее 80  г/м2. Белизна по CIE не менее 146%. Толщина не менее 104 мкм. Непрозрачность не менее 91%. Яркость по ISO не менее 103,5. Количество листов в пачке ≥ 500 . </t>
  </si>
  <si>
    <t>Итого: Начальная (максимальная) цена контракта: 771 592 (семьсот семьдесят одна тысяча пятьсот девяносто два) рубля 00 копеек.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</si>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</sst>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5" fillId="0" borderId="1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topLeftCell="A7" workbookViewId="0">
      <selection activeCell="O23" sqref="O23"/>
    </sheetView>
  </sheetViews>
  <sheetFormatPr defaultRowHeight="15" x14ac:dyDescent="0.25"/>
  <cols>
    <col min="1" max="1" width="4.42578125" customWidth="1"/>
    <col min="2" max="2" width="17.42578125" customWidth="1"/>
    <col min="3" max="3" width="14.42578125" customWidth="1"/>
    <col min="4" max="4" width="13" customWidth="1"/>
    <col min="5" max="5" width="22.5703125" customWidth="1"/>
    <col min="6" max="6" width="22.7109375" customWidth="1"/>
    <col min="7" max="7" width="9.5703125" customWidth="1"/>
    <col min="8" max="8" width="11.5703125" customWidth="1"/>
    <col min="9" max="9" width="11.42578125" customWidth="1"/>
    <col min="10" max="10" width="10.5703125" customWidth="1"/>
    <col min="11" max="11" width="8.5703125" customWidth="1"/>
    <col min="12" max="12" width="10.28515625" customWidth="1"/>
    <col min="13" max="13" width="15.7109375" customWidth="1"/>
    <col min="14" max="14" width="16.5703125" style="1" customWidth="1"/>
    <col min="15" max="15" width="20.85546875" customWidth="1"/>
  </cols>
  <sheetData>
    <row r="1" spans="1:18" x14ac:dyDescent="0.25">
      <c r="I1" s="23" t="s">
        <v>32</v>
      </c>
      <c r="J1" s="23"/>
      <c r="K1" s="23"/>
      <c r="L1" s="23"/>
      <c r="M1" s="23"/>
    </row>
    <row r="2" spans="1:18" x14ac:dyDescent="0.25">
      <c r="I2" s="23"/>
      <c r="J2" s="23"/>
      <c r="K2" s="23"/>
      <c r="L2" s="23"/>
      <c r="M2" s="23"/>
    </row>
    <row r="3" spans="1:18" ht="15.75" x14ac:dyDescent="0.25">
      <c r="A3" s="29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2"/>
      <c r="O3" s="4"/>
    </row>
    <row r="4" spans="1:18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2"/>
      <c r="O4" s="4"/>
    </row>
    <row r="5" spans="1:18" s="2" customFormat="1" ht="15.75" x14ac:dyDescent="0.25">
      <c r="A5" s="31" t="s">
        <v>10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14"/>
      <c r="O5" s="5"/>
    </row>
    <row r="6" spans="1:18" s="2" customFormat="1" ht="13.5" customHeight="1" x14ac:dyDescent="0.25">
      <c r="A6" s="32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5"/>
    </row>
    <row r="7" spans="1:18" ht="33" customHeight="1" x14ac:dyDescent="0.25">
      <c r="A7" s="35" t="s">
        <v>31</v>
      </c>
      <c r="B7" s="20" t="s">
        <v>8</v>
      </c>
      <c r="C7" s="20" t="s">
        <v>19</v>
      </c>
      <c r="D7" s="37" t="s">
        <v>4</v>
      </c>
      <c r="E7" s="38"/>
      <c r="F7" s="20" t="s">
        <v>23</v>
      </c>
      <c r="G7" s="20" t="s">
        <v>24</v>
      </c>
      <c r="H7" s="20" t="s">
        <v>5</v>
      </c>
      <c r="I7" s="22" t="s">
        <v>6</v>
      </c>
      <c r="J7" s="22"/>
      <c r="K7" s="22"/>
      <c r="L7" s="22" t="s">
        <v>0</v>
      </c>
      <c r="M7" s="22" t="s">
        <v>7</v>
      </c>
      <c r="N7" s="12"/>
      <c r="O7" s="4"/>
    </row>
    <row r="8" spans="1:18" ht="108.75" customHeight="1" x14ac:dyDescent="0.25">
      <c r="A8" s="36"/>
      <c r="B8" s="21"/>
      <c r="C8" s="41"/>
      <c r="D8" s="39"/>
      <c r="E8" s="40"/>
      <c r="F8" s="21"/>
      <c r="G8" s="21"/>
      <c r="H8" s="21"/>
      <c r="I8" s="15" t="s">
        <v>13</v>
      </c>
      <c r="J8" s="15" t="s">
        <v>12</v>
      </c>
      <c r="K8" s="15" t="s">
        <v>11</v>
      </c>
      <c r="L8" s="34"/>
      <c r="M8" s="22"/>
      <c r="N8" s="12"/>
      <c r="O8" s="4"/>
    </row>
    <row r="9" spans="1:18" ht="55.5" customHeight="1" x14ac:dyDescent="0.25">
      <c r="A9" s="22">
        <v>1</v>
      </c>
      <c r="B9" s="22" t="s">
        <v>1</v>
      </c>
      <c r="C9" s="22" t="s">
        <v>22</v>
      </c>
      <c r="D9" s="22" t="s">
        <v>28</v>
      </c>
      <c r="E9" s="22"/>
      <c r="F9" s="16" t="s">
        <v>18</v>
      </c>
      <c r="G9" s="15" t="s">
        <v>15</v>
      </c>
      <c r="H9" s="15">
        <v>2180</v>
      </c>
      <c r="I9" s="17">
        <v>351</v>
      </c>
      <c r="J9" s="17">
        <v>336</v>
      </c>
      <c r="K9" s="17">
        <v>345</v>
      </c>
      <c r="L9" s="17">
        <f>ROUND((I9+J9+K9)/3,2)</f>
        <v>344</v>
      </c>
      <c r="M9" s="18">
        <f>H9*L9</f>
        <v>749920</v>
      </c>
      <c r="N9" s="12"/>
      <c r="O9" s="4"/>
    </row>
    <row r="10" spans="1:18" ht="100.5" customHeight="1" x14ac:dyDescent="0.25">
      <c r="A10" s="22"/>
      <c r="B10" s="22"/>
      <c r="C10" s="22"/>
      <c r="D10" s="22"/>
      <c r="E10" s="22"/>
      <c r="F10" s="16" t="s">
        <v>25</v>
      </c>
      <c r="G10" s="15" t="s">
        <v>15</v>
      </c>
      <c r="H10" s="15">
        <v>57</v>
      </c>
      <c r="I10" s="17">
        <v>351</v>
      </c>
      <c r="J10" s="17">
        <v>336</v>
      </c>
      <c r="K10" s="17">
        <v>345</v>
      </c>
      <c r="L10" s="17">
        <f>ROUND((I10+J10+K10)/3,2)</f>
        <v>344</v>
      </c>
      <c r="M10" s="18">
        <f>H10*L10</f>
        <v>19608</v>
      </c>
      <c r="N10" s="12"/>
      <c r="O10" s="4"/>
    </row>
    <row r="11" spans="1:18" ht="81.75" customHeight="1" x14ac:dyDescent="0.25">
      <c r="A11" s="22"/>
      <c r="B11" s="22"/>
      <c r="C11" s="22"/>
      <c r="D11" s="22"/>
      <c r="E11" s="22"/>
      <c r="F11" s="16" t="s">
        <v>26</v>
      </c>
      <c r="G11" s="15" t="s">
        <v>15</v>
      </c>
      <c r="H11" s="15">
        <v>6</v>
      </c>
      <c r="I11" s="17">
        <v>351</v>
      </c>
      <c r="J11" s="17">
        <v>336</v>
      </c>
      <c r="K11" s="17">
        <v>345</v>
      </c>
      <c r="L11" s="17">
        <f>ROUND((I11+J11+K11)/3,2)</f>
        <v>344</v>
      </c>
      <c r="M11" s="18">
        <f>H11*L11</f>
        <v>2064</v>
      </c>
      <c r="N11" s="12"/>
      <c r="O11" s="4"/>
    </row>
    <row r="12" spans="1:18" ht="15.75" customHeight="1" x14ac:dyDescent="0.25">
      <c r="A12" s="25" t="s">
        <v>14</v>
      </c>
      <c r="B12" s="26"/>
      <c r="C12" s="26"/>
      <c r="D12" s="26"/>
      <c r="E12" s="26"/>
      <c r="F12" s="27"/>
      <c r="G12" s="15" t="s">
        <v>15</v>
      </c>
      <c r="H12" s="15">
        <f>SUM(H9:H11)</f>
        <v>2243</v>
      </c>
      <c r="I12" s="17"/>
      <c r="J12" s="17"/>
      <c r="K12" s="17"/>
      <c r="L12" s="17"/>
      <c r="M12" s="18">
        <f>SUM(M9:M11)</f>
        <v>771592</v>
      </c>
      <c r="N12" s="19"/>
      <c r="O12" s="4"/>
    </row>
    <row r="13" spans="1:18" s="2" customFormat="1" ht="26.25" customHeight="1" x14ac:dyDescent="0.25">
      <c r="A13" s="28" t="s">
        <v>29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6"/>
      <c r="P13" s="8"/>
      <c r="Q13" s="8"/>
      <c r="R13" s="9"/>
    </row>
    <row r="14" spans="1:18" ht="15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0"/>
      <c r="P14" s="8"/>
      <c r="Q14" s="8"/>
      <c r="R14" s="8"/>
    </row>
    <row r="15" spans="1:18" ht="15.75" x14ac:dyDescent="0.25">
      <c r="A15" s="11"/>
      <c r="B15" s="42" t="s">
        <v>27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12"/>
      <c r="O15" s="7"/>
      <c r="P15" s="8"/>
      <c r="Q15" s="8"/>
      <c r="R15" s="8"/>
    </row>
    <row r="16" spans="1:18" ht="15.75" x14ac:dyDescent="0.25">
      <c r="A16" s="11"/>
      <c r="B16" s="13"/>
      <c r="C16" s="13"/>
      <c r="D16" s="13"/>
      <c r="E16" s="12"/>
      <c r="F16" s="11"/>
      <c r="G16" s="11"/>
      <c r="H16" s="11"/>
      <c r="I16" s="11"/>
      <c r="J16" s="11"/>
      <c r="K16" s="11"/>
      <c r="L16" s="11"/>
      <c r="M16" s="11"/>
      <c r="N16" s="12"/>
      <c r="O16" s="4"/>
    </row>
    <row r="17" spans="1:15" ht="15" customHeight="1" x14ac:dyDescent="0.25">
      <c r="A17" s="11"/>
      <c r="B17" s="13" t="s">
        <v>2</v>
      </c>
      <c r="C17" s="13"/>
      <c r="D17" s="24" t="s">
        <v>16</v>
      </c>
      <c r="E17" s="24"/>
      <c r="F17" s="24"/>
      <c r="G17" s="11"/>
      <c r="H17" s="11"/>
      <c r="I17" s="11"/>
      <c r="J17" s="11"/>
      <c r="K17" s="11"/>
      <c r="L17" s="11"/>
      <c r="M17" s="11"/>
      <c r="N17" s="12"/>
      <c r="O17" s="4"/>
    </row>
    <row r="18" spans="1:15" ht="15" customHeight="1" x14ac:dyDescent="0.25">
      <c r="A18" s="11"/>
      <c r="B18" s="13" t="s">
        <v>9</v>
      </c>
      <c r="C18" s="13"/>
      <c r="D18" s="24" t="s">
        <v>17</v>
      </c>
      <c r="E18" s="24"/>
      <c r="F18" s="24"/>
      <c r="G18" s="11"/>
      <c r="H18" s="11"/>
      <c r="I18" s="11"/>
      <c r="J18" s="11"/>
      <c r="K18" s="11"/>
      <c r="L18" s="11"/>
      <c r="M18" s="11"/>
      <c r="N18" s="12"/>
      <c r="O18" s="4"/>
    </row>
    <row r="19" spans="1:15" ht="15" customHeight="1" x14ac:dyDescent="0.25">
      <c r="A19" s="11"/>
      <c r="B19" s="13" t="s">
        <v>3</v>
      </c>
      <c r="C19" s="13"/>
      <c r="D19" s="24" t="s">
        <v>20</v>
      </c>
      <c r="E19" s="24"/>
      <c r="F19" s="24"/>
      <c r="G19" s="11"/>
      <c r="H19" s="11"/>
      <c r="I19" s="11"/>
      <c r="J19" s="11"/>
      <c r="K19" s="11"/>
      <c r="L19" s="11"/>
      <c r="M19" s="11"/>
      <c r="N19" s="12"/>
      <c r="O19" s="4"/>
    </row>
    <row r="20" spans="1:15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4"/>
    </row>
    <row r="21" spans="1:15" ht="15.7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3"/>
      <c r="O21" s="4"/>
    </row>
    <row r="22" spans="1:15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"/>
      <c r="O22" s="4"/>
    </row>
    <row r="23" spans="1:15" ht="15.7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"/>
      <c r="O23" s="4"/>
    </row>
    <row r="24" spans="1:15" ht="15.75" x14ac:dyDescent="0.25">
      <c r="O24" s="4"/>
    </row>
  </sheetData>
  <mergeCells count="24">
    <mergeCell ref="D19:F19"/>
    <mergeCell ref="A13:N13"/>
    <mergeCell ref="A3:M4"/>
    <mergeCell ref="A5:M5"/>
    <mergeCell ref="A6:N6"/>
    <mergeCell ref="I7:K7"/>
    <mergeCell ref="M7:M8"/>
    <mergeCell ref="F7:F8"/>
    <mergeCell ref="H7:H8"/>
    <mergeCell ref="L7:L8"/>
    <mergeCell ref="A7:A8"/>
    <mergeCell ref="B7:B8"/>
    <mergeCell ref="D7:E8"/>
    <mergeCell ref="C7:C8"/>
    <mergeCell ref="C9:C11"/>
    <mergeCell ref="B9:B11"/>
    <mergeCell ref="G7:G8"/>
    <mergeCell ref="D9:E11"/>
    <mergeCell ref="I1:M2"/>
    <mergeCell ref="D18:F18"/>
    <mergeCell ref="A12:F12"/>
    <mergeCell ref="A9:A11"/>
    <mergeCell ref="B15:M15"/>
    <mergeCell ref="D17:F17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2024-01-31T07:27:02Z</dcterms:modified>
</cp:coreProperties>
</file>