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20\4 квартал\ЭА на 2021 - услуги хостинга\"/>
    </mc:Choice>
  </mc:AlternateContent>
  <bookViews>
    <workbookView xWindow="0" yWindow="0" windowWidth="16380" windowHeight="8190" tabRatio="500"/>
  </bookViews>
  <sheets>
    <sheet name="Лист2" sheetId="1" r:id="rId1"/>
  </sheets>
  <definedNames>
    <definedName name="Print_Area_0" localSheetId="0">Лист2!$A$1:$H$36</definedName>
    <definedName name="Print_Area_0_0" localSheetId="0">Лист2!$A$1:$H$36</definedName>
    <definedName name="Print_Titles_0" localSheetId="0">Лист2!$6:$7</definedName>
    <definedName name="Print_Titles_0_0" localSheetId="0">Лист2!$6:$7</definedName>
    <definedName name="_xlnm.Print_Titles" localSheetId="0">Лист2!$6:$7</definedName>
    <definedName name="_xlnm.Print_Area" localSheetId="0">Лист2!$A$1:$H$36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8" i="1" l="1"/>
  <c r="E28" i="1"/>
  <c r="H27" i="1"/>
  <c r="F27" i="1"/>
  <c r="E27" i="1"/>
  <c r="D27" i="1"/>
  <c r="C27" i="1"/>
  <c r="B27" i="1"/>
  <c r="G26" i="1"/>
  <c r="H22" i="1"/>
  <c r="F22" i="1"/>
  <c r="E22" i="1"/>
  <c r="D22" i="1"/>
  <c r="C22" i="1"/>
  <c r="B22" i="1"/>
  <c r="G21" i="1"/>
  <c r="H17" i="1"/>
  <c r="F17" i="1"/>
  <c r="E17" i="1"/>
  <c r="D17" i="1"/>
  <c r="C17" i="1"/>
  <c r="B17" i="1"/>
  <c r="G16" i="1"/>
  <c r="B28" i="1" l="1"/>
  <c r="H12" i="1"/>
  <c r="H29" i="1" s="1"/>
  <c r="F12" i="1"/>
  <c r="E12" i="1"/>
  <c r="D12" i="1"/>
  <c r="D28" i="1" s="1"/>
  <c r="C12" i="1"/>
  <c r="C28" i="1" s="1"/>
  <c r="B12" i="1"/>
  <c r="G11" i="1"/>
</calcChain>
</file>

<file path=xl/sharedStrings.xml><?xml version="1.0" encoding="utf-8"?>
<sst xmlns="http://schemas.openxmlformats.org/spreadsheetml/2006/main" count="68" uniqueCount="34">
  <si>
    <t xml:space="preserve">Способ размещения заказа: 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</si>
  <si>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</si>
  <si>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</si>
  <si>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>Предмет муниципального контракта:</t>
  </si>
  <si>
    <t>Категории</t>
  </si>
  <si>
    <t>Цены / поставщики</t>
  </si>
  <si>
    <t>Средняя</t>
  </si>
  <si>
    <t>Начальная</t>
  </si>
  <si>
    <t>цена, руб</t>
  </si>
  <si>
    <t>Наименование услуг</t>
  </si>
  <si>
    <t>Х</t>
  </si>
  <si>
    <t>Объём услуг, усл.ед.</t>
  </si>
  <si>
    <t>Модель, производитель</t>
  </si>
  <si>
    <t>Цена за ед. услуги</t>
  </si>
  <si>
    <t>Итого</t>
  </si>
  <si>
    <t>Итого по поставщикам:</t>
  </si>
  <si>
    <t>Начальная (максимальная) цена контракта:</t>
  </si>
  <si>
    <t>Поставщик 1:</t>
  </si>
  <si>
    <t>Поставщик 2:</t>
  </si>
  <si>
    <t>Поставщик 3:</t>
  </si>
  <si>
    <t>Исполнитель: Работник контрактной службы, тел. 5-00-61</t>
  </si>
  <si>
    <t>О.В.Дергилев</t>
  </si>
  <si>
    <t xml:space="preserve">аукцион в электронной форме
</t>
  </si>
  <si>
    <t>IV. ОБОСНОВАНИЕ НАЧАЛЬНОЙ (МАКСИМАЛЬНОЙ) ЦЕНЫ КОНТРАКТА,
 НАЧАЛЬНЫХ ЦЕН ЕДИНИЦ ТОВАРА, РАБОТЫ, УСЛУГИ</t>
  </si>
  <si>
    <t>Код ОКПД2:
63.11.12.000</t>
  </si>
  <si>
    <t>Оказание услуг по предоставлению инфраструктуры для размещения веб-сайтов в сети Интернет</t>
  </si>
  <si>
    <t>коммерческое предложение от 13.10.2020 № б/н</t>
  </si>
  <si>
    <t>коммерческое предложение от 12.10.2020 № б/н</t>
  </si>
  <si>
    <t>Аренда и поддержка выделенного сервера в сети Интернет, ежемесячно</t>
  </si>
  <si>
    <t>Исполнитель предоставляет выделенный сервер на площадке Исполнителя в пределах Российской Федерации в соответствии с Техническим заданием.</t>
  </si>
  <si>
    <t>Услуги электронной почты и возможности рассылок, ежемесячно</t>
  </si>
  <si>
    <t>Продление доменных имён Заказчика (admugorsk.ru, ugorsk.ru, югорск-хмао.рф, югорскхмао.рф) у аккредитованного регистратора соответствующей доменной зоны, один раз в год</t>
  </si>
  <si>
    <t>Продление доменных имён Заказчика у аккредитованного регистратора соответствующей доменной зоны, один раз в год</t>
  </si>
  <si>
    <t>Дата составления: 03.12.2020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</si>
</sst>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color rgb="FF004586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5"/>
        <bgColor rgb="FFE6E6E6"/>
      </patternFill>
    </fill>
    <fill>
      <patternFill patternType="solid">
        <fgColor rgb="FFE6E6E6"/>
        <bgColor rgb="FFFCD5B5"/>
      </patternFill>
    </fill>
    <fill>
      <patternFill patternType="solid">
        <fgColor rgb="FFFFFFFF"/>
        <bgColor rgb="FFE6E6E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2" borderId="3" xfId="0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vertical="top" wrapText="1"/>
    </xf>
    <xf numFmtId="0" fontId="3" fillId="0" borderId="7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4" fontId="5" fillId="0" borderId="7" xfId="0" applyNumberFormat="1" applyFont="1" applyBorder="1" applyAlignment="1">
      <alignment vertical="top" wrapText="1"/>
    </xf>
    <xf numFmtId="4" fontId="5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4" fontId="5" fillId="0" borderId="4" xfId="0" applyNumberFormat="1" applyFont="1" applyBorder="1"/>
    <xf numFmtId="4" fontId="5" fillId="3" borderId="3" xfId="0" applyNumberFormat="1" applyFont="1" applyFill="1" applyBorder="1"/>
    <xf numFmtId="0" fontId="6" fillId="0" borderId="11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0" fontId="8" fillId="0" borderId="11" xfId="0" applyFont="1" applyBorder="1" applyAlignment="1">
      <alignment horizontal="center" vertical="center" wrapText="1"/>
    </xf>
    <xf numFmtId="0" fontId="5" fillId="0" borderId="0" xfId="0" applyFont="1" applyAlignment="1"/>
    <xf numFmtId="0" fontId="5" fillId="0" borderId="0" xfId="0" applyFont="1" applyAlignment="1">
      <alignment horizontal="right"/>
    </xf>
    <xf numFmtId="4" fontId="9" fillId="0" borderId="0" xfId="0" applyNumberFormat="1" applyFont="1" applyAlignment="1"/>
    <xf numFmtId="4" fontId="9" fillId="0" borderId="0" xfId="0" applyNumberFormat="1" applyFont="1"/>
    <xf numFmtId="0" fontId="5" fillId="0" borderId="0" xfId="0" applyFont="1"/>
    <xf numFmtId="0" fontId="5" fillId="4" borderId="0" xfId="0" applyFont="1" applyFill="1" applyAlignment="1">
      <alignment horizontal="right"/>
    </xf>
    <xf numFmtId="0" fontId="5" fillId="4" borderId="0" xfId="0" applyFont="1" applyFill="1" applyAlignment="1"/>
    <xf numFmtId="0" fontId="5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6E6E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zoomScale="145" zoomScaleNormal="145"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G18" sqref="G18"/>
    </sheetView>
  </sheetViews>
  <sheetFormatPr defaultRowHeight="12.75" x14ac:dyDescent="0.2"/>
  <cols>
    <col min="1" max="1" width="20.28515625" style="3" customWidth="1"/>
    <col min="2" max="6" width="17.7109375" style="3" customWidth="1"/>
    <col min="7" max="8" width="13.140625" style="3" customWidth="1"/>
    <col min="9" max="12" width="11.5703125" style="41"/>
    <col min="13" max="1025" width="11.5703125" style="3"/>
    <col min="1026" max="16384" width="9.140625" style="3"/>
  </cols>
  <sheetData>
    <row r="1" spans="1:12" ht="32.25" customHeight="1" x14ac:dyDescent="0.2">
      <c r="A1" s="46" t="s">
        <v>23</v>
      </c>
      <c r="B1" s="46"/>
      <c r="C1" s="46"/>
      <c r="D1" s="46"/>
      <c r="E1" s="46"/>
      <c r="F1" s="46"/>
      <c r="G1" s="46"/>
      <c r="H1" s="46"/>
      <c r="I1" s="3"/>
      <c r="J1" s="3"/>
      <c r="K1" s="3"/>
      <c r="L1" s="3"/>
    </row>
    <row r="2" spans="1:12" ht="15.75" x14ac:dyDescent="0.25">
      <c r="A2" s="1"/>
      <c r="B2" s="1"/>
      <c r="C2" s="1"/>
      <c r="D2" s="2"/>
      <c r="E2" s="2"/>
      <c r="F2" s="1"/>
      <c r="G2" s="1"/>
      <c r="H2" s="1"/>
      <c r="I2" s="3"/>
      <c r="J2" s="3"/>
      <c r="K2" s="3"/>
      <c r="L2" s="3"/>
    </row>
    <row r="3" spans="1:12" ht="17.25" customHeight="1" x14ac:dyDescent="0.25">
      <c r="A3" s="4" t="s">
        <v>0</v>
      </c>
      <c r="B3" s="4"/>
      <c r="C3" s="48" t="s">
        <v>22</v>
      </c>
      <c r="D3" s="48"/>
      <c r="E3" s="48"/>
      <c r="F3" s="48"/>
      <c r="G3" s="48"/>
      <c r="H3" s="48"/>
      <c r="I3" s="1"/>
      <c r="J3" s="1"/>
      <c r="K3" s="3"/>
      <c r="L3" s="3"/>
    </row>
    <row r="4" spans="1:12" s="6" customFormat="1" ht="47.25" customHeight="1" x14ac:dyDescent="0.2">
      <c r="A4" s="48" t="s">
        <v>1</v>
      </c>
      <c r="B4" s="48"/>
      <c r="C4" s="48" t="s">
        <v>2</v>
      </c>
      <c r="D4" s="48"/>
      <c r="E4" s="48"/>
      <c r="F4" s="48"/>
      <c r="G4" s="48"/>
      <c r="H4" s="48"/>
      <c r="I4" s="5"/>
      <c r="J4" s="5"/>
    </row>
    <row r="5" spans="1:12" s="8" customFormat="1" ht="19.7" customHeight="1" x14ac:dyDescent="0.2">
      <c r="A5" s="49" t="s">
        <v>3</v>
      </c>
      <c r="B5" s="49"/>
      <c r="C5" s="50" t="s">
        <v>25</v>
      </c>
      <c r="D5" s="50"/>
      <c r="E5" s="50"/>
      <c r="F5" s="50"/>
      <c r="G5" s="50"/>
      <c r="H5" s="50"/>
      <c r="I5" s="7"/>
      <c r="J5" s="7"/>
    </row>
    <row r="6" spans="1:12" ht="15" x14ac:dyDescent="0.25">
      <c r="A6" s="9" t="s">
        <v>4</v>
      </c>
      <c r="B6" s="47" t="s">
        <v>5</v>
      </c>
      <c r="C6" s="47"/>
      <c r="D6" s="47"/>
      <c r="E6" s="47"/>
      <c r="F6" s="47"/>
      <c r="G6" s="10" t="s">
        <v>6</v>
      </c>
      <c r="H6" s="11" t="s">
        <v>7</v>
      </c>
      <c r="I6" s="3"/>
      <c r="J6" s="3"/>
      <c r="K6" s="3"/>
      <c r="L6" s="3"/>
    </row>
    <row r="7" spans="1:12" ht="15" x14ac:dyDescent="0.25">
      <c r="A7" s="12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4" t="s">
        <v>8</v>
      </c>
      <c r="H7" s="14" t="s">
        <v>8</v>
      </c>
      <c r="I7" s="3"/>
      <c r="J7" s="3"/>
      <c r="K7" s="3"/>
      <c r="L7" s="3"/>
    </row>
    <row r="8" spans="1:12" ht="28.5" customHeight="1" x14ac:dyDescent="0.2">
      <c r="A8" s="15" t="s">
        <v>9</v>
      </c>
      <c r="B8" s="44" t="s">
        <v>28</v>
      </c>
      <c r="C8" s="44"/>
      <c r="D8" s="44"/>
      <c r="E8" s="44"/>
      <c r="F8" s="44"/>
      <c r="G8" s="16" t="s">
        <v>24</v>
      </c>
      <c r="H8" s="17" t="s">
        <v>10</v>
      </c>
      <c r="I8" s="3"/>
      <c r="J8" s="3"/>
      <c r="K8" s="3"/>
      <c r="L8" s="3"/>
    </row>
    <row r="9" spans="1:12" ht="15" x14ac:dyDescent="0.2">
      <c r="A9" s="18" t="s">
        <v>11</v>
      </c>
      <c r="B9" s="45">
        <v>12</v>
      </c>
      <c r="C9" s="45"/>
      <c r="D9" s="45"/>
      <c r="E9" s="45"/>
      <c r="F9" s="45"/>
      <c r="G9" s="19"/>
      <c r="H9" s="20" t="s">
        <v>10</v>
      </c>
      <c r="I9" s="3"/>
      <c r="J9" s="3"/>
      <c r="K9" s="3"/>
      <c r="L9" s="3"/>
    </row>
    <row r="10" spans="1:12" ht="26.25" customHeight="1" x14ac:dyDescent="0.2">
      <c r="A10" s="21" t="s">
        <v>12</v>
      </c>
      <c r="B10" s="43" t="s">
        <v>29</v>
      </c>
      <c r="C10" s="43"/>
      <c r="D10" s="43"/>
      <c r="E10" s="43"/>
      <c r="F10" s="43"/>
      <c r="G10" s="22"/>
      <c r="H10" s="23" t="s">
        <v>10</v>
      </c>
      <c r="I10" s="3"/>
      <c r="J10" s="3"/>
      <c r="K10" s="3"/>
      <c r="L10" s="3"/>
    </row>
    <row r="11" spans="1:12" ht="15" x14ac:dyDescent="0.2">
      <c r="A11" s="18" t="s">
        <v>13</v>
      </c>
      <c r="B11" s="24">
        <v>3750</v>
      </c>
      <c r="C11" s="24">
        <v>3750</v>
      </c>
      <c r="D11" s="24">
        <v>4166.67</v>
      </c>
      <c r="E11" s="24"/>
      <c r="F11" s="24"/>
      <c r="G11" s="25">
        <f>SUM(B11:F11)/3</f>
        <v>3888.89</v>
      </c>
      <c r="H11" s="25">
        <v>3889</v>
      </c>
      <c r="I11" s="3"/>
      <c r="J11" s="3"/>
      <c r="K11" s="3"/>
      <c r="L11" s="3"/>
    </row>
    <row r="12" spans="1:12" ht="15" x14ac:dyDescent="0.25">
      <c r="A12" s="26" t="s">
        <v>14</v>
      </c>
      <c r="B12" s="27">
        <f>B11*$B9</f>
        <v>45000</v>
      </c>
      <c r="C12" s="27">
        <f>C11*$B9</f>
        <v>45000</v>
      </c>
      <c r="D12" s="27">
        <f>D11*$B9</f>
        <v>50000.04</v>
      </c>
      <c r="E12" s="27">
        <f>E11*$B9</f>
        <v>0</v>
      </c>
      <c r="F12" s="27">
        <f>F11*$B9</f>
        <v>0</v>
      </c>
      <c r="G12" s="27"/>
      <c r="H12" s="28">
        <f>H11*$B9</f>
        <v>46668</v>
      </c>
      <c r="I12" s="3"/>
      <c r="J12" s="3"/>
      <c r="K12" s="3"/>
      <c r="L12" s="3"/>
    </row>
    <row r="13" spans="1:12" ht="28.5" customHeight="1" x14ac:dyDescent="0.2">
      <c r="A13" s="15" t="s">
        <v>9</v>
      </c>
      <c r="B13" s="44" t="s">
        <v>28</v>
      </c>
      <c r="C13" s="44"/>
      <c r="D13" s="44"/>
      <c r="E13" s="44"/>
      <c r="F13" s="44"/>
      <c r="G13" s="16" t="s">
        <v>24</v>
      </c>
      <c r="H13" s="17" t="s">
        <v>10</v>
      </c>
      <c r="I13" s="3"/>
      <c r="J13" s="3"/>
      <c r="K13" s="3"/>
      <c r="L13" s="3"/>
    </row>
    <row r="14" spans="1:12" ht="15" x14ac:dyDescent="0.2">
      <c r="A14" s="18" t="s">
        <v>11</v>
      </c>
      <c r="B14" s="45">
        <v>12</v>
      </c>
      <c r="C14" s="45"/>
      <c r="D14" s="45"/>
      <c r="E14" s="45"/>
      <c r="F14" s="45"/>
      <c r="G14" s="19"/>
      <c r="H14" s="20" t="s">
        <v>10</v>
      </c>
      <c r="I14" s="3"/>
      <c r="J14" s="3"/>
      <c r="K14" s="3"/>
      <c r="L14" s="3"/>
    </row>
    <row r="15" spans="1:12" ht="26.25" customHeight="1" x14ac:dyDescent="0.2">
      <c r="A15" s="21" t="s">
        <v>12</v>
      </c>
      <c r="B15" s="43" t="s">
        <v>29</v>
      </c>
      <c r="C15" s="43"/>
      <c r="D15" s="43"/>
      <c r="E15" s="43"/>
      <c r="F15" s="43"/>
      <c r="G15" s="22"/>
      <c r="H15" s="42" t="s">
        <v>10</v>
      </c>
      <c r="I15" s="3"/>
      <c r="J15" s="3"/>
      <c r="K15" s="3"/>
      <c r="L15" s="3"/>
    </row>
    <row r="16" spans="1:12" ht="15" x14ac:dyDescent="0.2">
      <c r="A16" s="18" t="s">
        <v>13</v>
      </c>
      <c r="B16" s="24">
        <v>3750</v>
      </c>
      <c r="C16" s="24">
        <v>3750</v>
      </c>
      <c r="D16" s="24">
        <v>4166.67</v>
      </c>
      <c r="E16" s="24"/>
      <c r="F16" s="24"/>
      <c r="G16" s="25">
        <f>SUM(B16:F16)/3</f>
        <v>3888.89</v>
      </c>
      <c r="H16" s="25">
        <v>3889</v>
      </c>
      <c r="I16" s="3"/>
      <c r="J16" s="3"/>
      <c r="K16" s="3"/>
      <c r="L16" s="3"/>
    </row>
    <row r="17" spans="1:13" ht="15" x14ac:dyDescent="0.25">
      <c r="A17" s="26" t="s">
        <v>14</v>
      </c>
      <c r="B17" s="27">
        <f>B16*$B14</f>
        <v>45000</v>
      </c>
      <c r="C17" s="27">
        <f>C16*$B14</f>
        <v>45000</v>
      </c>
      <c r="D17" s="27">
        <f>D16*$B14</f>
        <v>50000.04</v>
      </c>
      <c r="E17" s="27">
        <f>E16*$B14</f>
        <v>0</v>
      </c>
      <c r="F17" s="27">
        <f>F16*$B14</f>
        <v>0</v>
      </c>
      <c r="G17" s="27"/>
      <c r="H17" s="28">
        <f>H16*$B14</f>
        <v>46668</v>
      </c>
      <c r="I17" s="3"/>
      <c r="J17" s="3"/>
      <c r="K17" s="3"/>
      <c r="L17" s="3"/>
    </row>
    <row r="18" spans="1:13" ht="28.5" customHeight="1" x14ac:dyDescent="0.2">
      <c r="A18" s="15" t="s">
        <v>9</v>
      </c>
      <c r="B18" s="44" t="s">
        <v>30</v>
      </c>
      <c r="C18" s="44"/>
      <c r="D18" s="44"/>
      <c r="E18" s="44"/>
      <c r="F18" s="44"/>
      <c r="G18" s="16" t="s">
        <v>24</v>
      </c>
      <c r="H18" s="17" t="s">
        <v>10</v>
      </c>
      <c r="I18" s="3"/>
      <c r="J18" s="3"/>
      <c r="K18" s="3"/>
      <c r="L18" s="3"/>
    </row>
    <row r="19" spans="1:13" ht="15" x14ac:dyDescent="0.2">
      <c r="A19" s="18" t="s">
        <v>11</v>
      </c>
      <c r="B19" s="45">
        <v>12</v>
      </c>
      <c r="C19" s="45"/>
      <c r="D19" s="45"/>
      <c r="E19" s="45"/>
      <c r="F19" s="45"/>
      <c r="G19" s="19"/>
      <c r="H19" s="20" t="s">
        <v>10</v>
      </c>
      <c r="I19" s="3"/>
      <c r="J19" s="3"/>
      <c r="K19" s="3"/>
      <c r="L19" s="3"/>
    </row>
    <row r="20" spans="1:13" ht="26.25" customHeight="1" x14ac:dyDescent="0.2">
      <c r="A20" s="21" t="s">
        <v>12</v>
      </c>
      <c r="B20" s="43" t="s">
        <v>29</v>
      </c>
      <c r="C20" s="43"/>
      <c r="D20" s="43"/>
      <c r="E20" s="43"/>
      <c r="F20" s="43"/>
      <c r="G20" s="22"/>
      <c r="H20" s="42" t="s">
        <v>10</v>
      </c>
      <c r="I20" s="3"/>
      <c r="J20" s="3"/>
      <c r="K20" s="3"/>
      <c r="L20" s="3"/>
    </row>
    <row r="21" spans="1:13" ht="15" x14ac:dyDescent="0.2">
      <c r="A21" s="18" t="s">
        <v>13</v>
      </c>
      <c r="B21" s="24">
        <v>1666.67</v>
      </c>
      <c r="C21" s="24">
        <v>1750</v>
      </c>
      <c r="D21" s="24">
        <v>1250</v>
      </c>
      <c r="E21" s="24"/>
      <c r="F21" s="24"/>
      <c r="G21" s="25">
        <f>SUM(B21:F21)/3</f>
        <v>1555.5566666666666</v>
      </c>
      <c r="H21" s="25">
        <v>1556</v>
      </c>
      <c r="I21" s="3"/>
      <c r="J21" s="3"/>
      <c r="K21" s="3"/>
      <c r="L21" s="3"/>
    </row>
    <row r="22" spans="1:13" ht="15" x14ac:dyDescent="0.25">
      <c r="A22" s="26" t="s">
        <v>14</v>
      </c>
      <c r="B22" s="27">
        <f>B21*$B19</f>
        <v>20000.04</v>
      </c>
      <c r="C22" s="27">
        <f>C21*$B19</f>
        <v>21000</v>
      </c>
      <c r="D22" s="27">
        <f>D21*$B19</f>
        <v>15000</v>
      </c>
      <c r="E22" s="27">
        <f>E21*$B19</f>
        <v>0</v>
      </c>
      <c r="F22" s="27">
        <f>F21*$B19</f>
        <v>0</v>
      </c>
      <c r="G22" s="27"/>
      <c r="H22" s="28">
        <f>H21*$B19</f>
        <v>18672</v>
      </c>
      <c r="I22" s="3"/>
      <c r="J22" s="3"/>
      <c r="K22" s="3"/>
      <c r="L22" s="3"/>
    </row>
    <row r="23" spans="1:13" ht="30.75" customHeight="1" x14ac:dyDescent="0.2">
      <c r="A23" s="15" t="s">
        <v>9</v>
      </c>
      <c r="B23" s="44" t="s">
        <v>32</v>
      </c>
      <c r="C23" s="44"/>
      <c r="D23" s="44"/>
      <c r="E23" s="44"/>
      <c r="F23" s="44"/>
      <c r="G23" s="16" t="s">
        <v>24</v>
      </c>
      <c r="H23" s="17" t="s">
        <v>10</v>
      </c>
      <c r="I23" s="3"/>
      <c r="J23" s="3"/>
      <c r="K23" s="3"/>
      <c r="L23" s="3"/>
    </row>
    <row r="24" spans="1:13" ht="15" x14ac:dyDescent="0.2">
      <c r="A24" s="18" t="s">
        <v>11</v>
      </c>
      <c r="B24" s="45">
        <v>1</v>
      </c>
      <c r="C24" s="45"/>
      <c r="D24" s="45"/>
      <c r="E24" s="45"/>
      <c r="F24" s="45"/>
      <c r="G24" s="19"/>
      <c r="H24" s="20" t="s">
        <v>10</v>
      </c>
      <c r="I24" s="3"/>
      <c r="J24" s="3"/>
      <c r="K24" s="3"/>
      <c r="L24" s="3"/>
    </row>
    <row r="25" spans="1:13" ht="26.25" customHeight="1" x14ac:dyDescent="0.2">
      <c r="A25" s="21" t="s">
        <v>12</v>
      </c>
      <c r="B25" s="43" t="s">
        <v>31</v>
      </c>
      <c r="C25" s="43"/>
      <c r="D25" s="43"/>
      <c r="E25" s="43"/>
      <c r="F25" s="43"/>
      <c r="G25" s="22"/>
      <c r="H25" s="42" t="s">
        <v>10</v>
      </c>
      <c r="I25" s="3"/>
      <c r="J25" s="3"/>
      <c r="K25" s="3"/>
      <c r="L25" s="3"/>
    </row>
    <row r="26" spans="1:13" ht="15" x14ac:dyDescent="0.2">
      <c r="A26" s="18" t="s">
        <v>13</v>
      </c>
      <c r="B26" s="24">
        <v>2500</v>
      </c>
      <c r="C26" s="24">
        <v>3500</v>
      </c>
      <c r="D26" s="24">
        <v>2500</v>
      </c>
      <c r="E26" s="24"/>
      <c r="F26" s="24"/>
      <c r="G26" s="25">
        <f>SUM(B26:F26)/3</f>
        <v>2833.3333333333335</v>
      </c>
      <c r="H26" s="25">
        <v>2833</v>
      </c>
      <c r="I26" s="3"/>
      <c r="J26" s="3"/>
      <c r="K26" s="3"/>
      <c r="L26" s="3"/>
    </row>
    <row r="27" spans="1:13" ht="15" x14ac:dyDescent="0.25">
      <c r="A27" s="26" t="s">
        <v>14</v>
      </c>
      <c r="B27" s="27">
        <f>B26*$B24</f>
        <v>2500</v>
      </c>
      <c r="C27" s="27">
        <f>C26*$B24</f>
        <v>3500</v>
      </c>
      <c r="D27" s="27">
        <f>D26*$B24</f>
        <v>2500</v>
      </c>
      <c r="E27" s="27">
        <f>E26*$B24</f>
        <v>0</v>
      </c>
      <c r="F27" s="27">
        <f>F26*$B24</f>
        <v>0</v>
      </c>
      <c r="G27" s="27"/>
      <c r="H27" s="28">
        <f>H26*$B24</f>
        <v>2833</v>
      </c>
      <c r="I27" s="3"/>
      <c r="J27" s="3"/>
      <c r="K27" s="3"/>
      <c r="L27" s="3"/>
    </row>
    <row r="28" spans="1:13" ht="13.5" customHeight="1" x14ac:dyDescent="0.2">
      <c r="A28" s="29" t="s">
        <v>15</v>
      </c>
      <c r="B28" s="30">
        <f>B12+B17+B22+B27</f>
        <v>112500.04000000001</v>
      </c>
      <c r="C28" s="30">
        <f t="shared" ref="C28:F28" si="0">C12+C17+C22+C27</f>
        <v>114500</v>
      </c>
      <c r="D28" s="30">
        <f t="shared" si="0"/>
        <v>117500.08</v>
      </c>
      <c r="E28" s="30">
        <f t="shared" si="0"/>
        <v>0</v>
      </c>
      <c r="F28" s="30">
        <f t="shared" si="0"/>
        <v>0</v>
      </c>
      <c r="G28" s="31"/>
      <c r="H28" s="31"/>
      <c r="I28" s="3"/>
      <c r="J28" s="3"/>
      <c r="K28" s="3"/>
      <c r="L28" s="3"/>
    </row>
    <row r="29" spans="1:13" s="36" customFormat="1" ht="15" x14ac:dyDescent="0.25">
      <c r="A29" s="32" t="s">
        <v>33</v>
      </c>
      <c r="B29" s="32"/>
      <c r="C29" s="32"/>
      <c r="D29" s="32"/>
      <c r="E29" s="32"/>
      <c r="F29" s="32"/>
      <c r="G29" s="33" t="s">
        <v>16</v>
      </c>
      <c r="H29" s="34">
        <f>H12+H17+H22+H27</f>
        <v>114841</v>
      </c>
      <c r="I29" s="35"/>
      <c r="J29" s="35"/>
      <c r="K29" s="35"/>
      <c r="L29" s="35"/>
      <c r="M29" s="35"/>
    </row>
    <row r="30" spans="1:13" s="36" customFormat="1" ht="15" customHeight="1" x14ac:dyDescent="0.25">
      <c r="A30" s="32"/>
      <c r="B30" s="32"/>
      <c r="C30" s="32"/>
      <c r="D30" s="32"/>
      <c r="E30" s="32"/>
      <c r="F30" s="32"/>
      <c r="G30" s="33"/>
      <c r="H30" s="34"/>
      <c r="I30" s="35"/>
      <c r="J30" s="35"/>
      <c r="K30" s="35"/>
      <c r="L30" s="35"/>
      <c r="M30" s="35"/>
    </row>
    <row r="31" spans="1:13" s="39" customFormat="1" ht="14.25" customHeight="1" x14ac:dyDescent="0.25">
      <c r="A31" s="37" t="s">
        <v>17</v>
      </c>
      <c r="B31" s="38" t="s">
        <v>26</v>
      </c>
      <c r="C31" s="38"/>
      <c r="D31" s="38"/>
      <c r="E31" s="38"/>
      <c r="F31" s="38"/>
      <c r="G31" s="38"/>
      <c r="H31" s="38"/>
    </row>
    <row r="32" spans="1:13" s="39" customFormat="1" ht="14.25" customHeight="1" x14ac:dyDescent="0.25">
      <c r="A32" s="37" t="s">
        <v>18</v>
      </c>
      <c r="B32" s="38" t="s">
        <v>27</v>
      </c>
      <c r="C32" s="38"/>
      <c r="D32" s="38"/>
      <c r="E32" s="38"/>
      <c r="F32" s="38"/>
      <c r="G32" s="38"/>
      <c r="H32" s="38"/>
    </row>
    <row r="33" spans="1:12" s="39" customFormat="1" ht="14.25" customHeight="1" x14ac:dyDescent="0.25">
      <c r="A33" s="37" t="s">
        <v>19</v>
      </c>
      <c r="B33" s="38" t="s">
        <v>26</v>
      </c>
      <c r="C33" s="38"/>
      <c r="D33" s="38"/>
      <c r="E33" s="38"/>
      <c r="F33" s="38"/>
      <c r="G33" s="38"/>
      <c r="H33" s="38"/>
    </row>
    <row r="34" spans="1:12" s="36" customFormat="1" ht="15" x14ac:dyDescent="0.25">
      <c r="A34" s="32"/>
      <c r="B34" s="32"/>
      <c r="C34" s="32"/>
      <c r="D34" s="32"/>
      <c r="E34" s="32"/>
      <c r="F34" s="32"/>
      <c r="G34" s="32"/>
      <c r="H34" s="32"/>
    </row>
    <row r="35" spans="1:12" ht="15" customHeight="1" x14ac:dyDescent="0.25">
      <c r="A35" s="32" t="s">
        <v>20</v>
      </c>
      <c r="B35" s="40"/>
      <c r="C35" s="40"/>
      <c r="D35" s="40"/>
      <c r="E35" s="40"/>
      <c r="F35" s="40"/>
      <c r="G35" s="40"/>
      <c r="H35" s="33" t="s">
        <v>21</v>
      </c>
      <c r="I35" s="3"/>
      <c r="J35" s="3"/>
      <c r="K35" s="3"/>
      <c r="L35" s="3"/>
    </row>
  </sheetData>
  <mergeCells count="19">
    <mergeCell ref="A1:H1"/>
    <mergeCell ref="B6:F6"/>
    <mergeCell ref="B8:F8"/>
    <mergeCell ref="B9:F9"/>
    <mergeCell ref="B10:F10"/>
    <mergeCell ref="C3:H3"/>
    <mergeCell ref="A4:B4"/>
    <mergeCell ref="C4:H4"/>
    <mergeCell ref="A5:B5"/>
    <mergeCell ref="C5:H5"/>
    <mergeCell ref="B20:F20"/>
    <mergeCell ref="B23:F23"/>
    <mergeCell ref="B24:F24"/>
    <mergeCell ref="B25:F25"/>
    <mergeCell ref="B13:F13"/>
    <mergeCell ref="B14:F14"/>
    <mergeCell ref="B15:F15"/>
    <mergeCell ref="B18:F18"/>
    <mergeCell ref="B19:F19"/>
  </mergeCells>
  <pageMargins left="0.66944444444444395" right="7.8472222222222193E-2" top="0.23611111111111099" bottom="0.27569444444444402" header="0.51180555555555496" footer="0.51180555555555496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4615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Лист2</vt:lpstr>
      <vt:lpstr>Лист2!Print_Area_0</vt:lpstr>
      <vt:lpstr>Лист2!Print_Area_0_0</vt:lpstr>
      <vt:lpstr>Лист2!Print_Titles_0</vt:lpstr>
      <vt:lpstr>Лист2!Print_Titles_0_0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Дергилев Олег Владимирович</cp:lastModifiedBy>
  <cp:revision>5</cp:revision>
  <cp:lastPrinted>2020-12-03T07:50:57Z</cp:lastPrinted>
  <dcterms:created xsi:type="dcterms:W3CDTF">2012-04-02T10:33:59Z</dcterms:created>
  <dcterms:modified xsi:type="dcterms:W3CDTF">2020-12-03T07:51:02Z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