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G14" i="1" l="1"/>
  <c r="F16" i="1"/>
  <c r="E16" i="1"/>
  <c r="H15" i="1" l="1"/>
  <c r="H17" i="1" s="1"/>
  <c r="F15" i="1"/>
  <c r="E15" i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<sst xmlns="http://schemas.openxmlformats.org/spreadsheetml/2006/main" count="38" uniqueCount="35">
  <si>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</si>
  <si>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</si>
  <si>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</si>
  <si>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</si>
  <si>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</si>
  <si>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</si>
  <si>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</si>
  <si>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</si>
  <si>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</si>
  <si>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</si>
  <si>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</si>
  <si>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</si>
  <si>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</si>
  <si>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</si>
  <si>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</si>
  <si>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</si>
  <si>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</si>
  <si>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</si>
  <si>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</si>
  <si>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</si>
  <si>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</si>
  <si>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</si>
  <si>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</si>
  <si>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</si>
  <si>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</si>
  <si>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</si>
  <si>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технической поддержке сети ViPNet</t>
  </si>
  <si>
    <t>Продление действующего сертификата активации сервиса совместной технической поддержки. Уровень Расширенный. Сеть ViPNet Администрации города Югорска № 3901 (КС3)</t>
  </si>
  <si>
    <t>Код ОКПД2:</t>
  </si>
  <si>
    <t>62.02.30.000</t>
  </si>
  <si>
    <t>коммерческое предложение от 25.11.2022 № 32211-31</t>
  </si>
  <si>
    <t>коммерческое предложение от 25.11.2022 № Ф-973</t>
  </si>
  <si>
    <t>коммерческое предложение от 29.11.2022 № 22/11</t>
  </si>
  <si>
    <t xml:space="preserve">Продление сервиса технической поддержки сети ViPNet № 3901 (КС3) в составе: 
- ПО ViPNet Administrator 4.х (КC3) - 1 (одна) шт, 
- ПО ViPNet Client for Windows 4.х (КС3) – 133 (сто тридцать три) шт,
- ПАК ViPNet Coordinator HW1000 - 1 (один) шт,
- ПАК ViPNet Coordinator HW100С - 7 (семь) шт.
</t>
  </si>
  <si>
    <t>Дата составления: 10.04.2023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</si>
</sst>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2"/>
      <color rgb="FF000000"/>
      <name val="PT Astra Serif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8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2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4" borderId="24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J9" sqref="J9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8"/>
      <c r="H1" s="38" t="s">
        <v>25</v>
      </c>
    </row>
    <row r="2" spans="1:12" ht="15.75" x14ac:dyDescent="0.2">
      <c r="G2" s="38"/>
      <c r="H2" s="38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26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2" t="s">
        <v>1</v>
      </c>
      <c r="C9" s="42"/>
      <c r="D9" s="42"/>
      <c r="E9" s="42"/>
      <c r="F9" s="42"/>
      <c r="G9" s="39" t="s">
        <v>2</v>
      </c>
      <c r="H9" s="10" t="s">
        <v>3</v>
      </c>
      <c r="I9" s="3"/>
      <c r="J9" s="3"/>
      <c r="K9" s="3"/>
      <c r="L9" s="3"/>
    </row>
    <row r="10" spans="1:12" ht="15.75" thickBot="1" x14ac:dyDescent="0.3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65.25" customHeight="1" x14ac:dyDescent="0.2">
      <c r="A11" s="14" t="s">
        <v>13</v>
      </c>
      <c r="B11" s="43" t="s">
        <v>33</v>
      </c>
      <c r="C11" s="44"/>
      <c r="D11" s="44"/>
      <c r="E11" s="44"/>
      <c r="F11" s="45"/>
      <c r="G11" s="41" t="s">
        <v>28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6">
        <v>1</v>
      </c>
      <c r="C12" s="47"/>
      <c r="D12" s="47"/>
      <c r="E12" s="47"/>
      <c r="F12" s="48"/>
      <c r="G12" s="49" t="s">
        <v>29</v>
      </c>
      <c r="H12" s="17" t="s">
        <v>4</v>
      </c>
      <c r="I12" s="3"/>
      <c r="J12" s="3"/>
      <c r="K12" s="3"/>
      <c r="L12" s="3"/>
    </row>
    <row r="13" spans="1:12" ht="23.25" customHeight="1" x14ac:dyDescent="0.2">
      <c r="A13" s="18" t="s">
        <v>6</v>
      </c>
      <c r="B13" s="51" t="s">
        <v>27</v>
      </c>
      <c r="C13" s="52"/>
      <c r="D13" s="52"/>
      <c r="E13" s="52"/>
      <c r="F13" s="53"/>
      <c r="G13" s="50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664000</v>
      </c>
      <c r="C14" s="19">
        <v>666200</v>
      </c>
      <c r="D14" s="19">
        <v>664800</v>
      </c>
      <c r="E14" s="19"/>
      <c r="F14" s="19"/>
      <c r="G14" s="40">
        <f>ROUND(SUM(B14:F14)/3,2)</f>
        <v>665000</v>
      </c>
      <c r="H14" s="20">
        <v>665000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664000</v>
      </c>
      <c r="C15" s="22">
        <f>C14*$B12</f>
        <v>666200</v>
      </c>
      <c r="D15" s="22">
        <f>D14*$B12</f>
        <v>664800</v>
      </c>
      <c r="E15" s="22">
        <f>E14*$B12</f>
        <v>0</v>
      </c>
      <c r="F15" s="22">
        <f>F14*$B12</f>
        <v>0</v>
      </c>
      <c r="G15" s="22"/>
      <c r="H15" s="23">
        <f>H14*$B12</f>
        <v>665000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664000</v>
      </c>
      <c r="C16" s="25">
        <f t="shared" ref="C16:F16" si="0">C15</f>
        <v>666200</v>
      </c>
      <c r="D16" s="25">
        <f t="shared" si="0"/>
        <v>664800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34</v>
      </c>
      <c r="B17" s="27"/>
      <c r="C17" s="27"/>
      <c r="D17" s="27"/>
      <c r="E17" s="27"/>
      <c r="F17" s="27"/>
      <c r="G17" s="28" t="s">
        <v>15</v>
      </c>
      <c r="H17" s="29">
        <f>H15</f>
        <v>665000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37" t="s">
        <v>30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37" t="s">
        <v>31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37" t="s">
        <v>32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2:F12"/>
    <mergeCell ref="G12:G13"/>
    <mergeCell ref="B13:F1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2022-03-10T11:03:23Z</cp:lastPrinted>
  <dcterms:created xsi:type="dcterms:W3CDTF">2012-04-02T10:33:59Z</dcterms:created>
  <dcterms:modified xsi:type="dcterms:W3CDTF">2023-04-12T06:12:33Z</dcterms:modified>
</cp:coreProperties>
</file>