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НМЦК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0" i="1"/>
  <c r="D31" s="1"/>
  <c r="C30"/>
  <c r="C31" s="1"/>
  <c r="B30"/>
  <c r="B31" s="1"/>
  <c r="E29"/>
  <c r="E30" s="1"/>
  <c r="D25"/>
  <c r="C25"/>
  <c r="B25"/>
  <c r="E24"/>
  <c r="E25" s="1"/>
  <c r="D20"/>
  <c r="C20"/>
  <c r="B20"/>
  <c r="E19"/>
  <c r="E20" s="1"/>
  <c r="D15"/>
  <c r="C15"/>
  <c r="B15"/>
  <c r="E14"/>
  <c r="E15" s="1"/>
  <c r="F15" s="1"/>
  <c r="D10"/>
  <c r="C10"/>
  <c r="B10"/>
  <c r="E9"/>
  <c r="E10" s="1"/>
  <c r="F10" s="1"/>
  <c r="E31" l="1"/>
  <c r="F9"/>
  <c r="F19"/>
  <c r="F20" s="1"/>
  <c r="F29"/>
  <c r="F30" s="1"/>
  <c r="F14"/>
  <c r="F24"/>
  <c r="F25" s="1"/>
  <c r="F31" l="1"/>
</calcChain>
</file>

<file path=xl/sharedStrings.xml><?xml version="1.0" encoding="utf-8"?>
<sst xmlns="http://schemas.openxmlformats.org/spreadsheetml/2006/main" count="85" uniqueCount="44">
  <si>
    <t xml:space="preserve">Таблица расчета начальной (максимальной) цены контракта на поставку медицинского оборудования из  средств ФСС «Родовые сертификаты» на второй квартал 2011 года (по разделу 0901) по статье 310/312  для нужд отделения  неонатологии, иммунологической лаборатории МУ «Центральная городская больница г. Югорска»
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</si>
  <si>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</si>
  <si>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</si>
  <si>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</si>
  <si>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</si>
  <si>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</si>
  <si>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Мешок АМБУ</t>
  </si>
  <si>
    <t>Х</t>
  </si>
  <si>
    <t>Характеристика</t>
  </si>
  <si>
    <t>Мешок АМБУ для  искусственной  вентиляции легких, которая  проводится вручную.  Принцип действия основан на принудительной подаче воздуха в легкие с помощью силиконовой маски, путем сжатия мешка. Неонатальный, объем не более 240 мл, качок не менее 20 мл, температура хранения от -40о С до +60о С, температура работы от -18о С до +50о С, длина кислородного шланга не более 3метров. Комплектуется клапаном ограничения давления (40 см Н2О).</t>
  </si>
  <si>
    <t>Количество, шт</t>
  </si>
  <si>
    <t>Цена за единицу</t>
  </si>
  <si>
    <t>Итого</t>
  </si>
  <si>
    <t>Одноканальный дозатор Ленпипет Колор или эквивалент</t>
  </si>
  <si>
    <t>Механический одноканальный дозатор переменного объема  100-1000 мкл.</t>
  </si>
  <si>
    <t>Механический одноканальный дозатор переменного объема  1-5  мкл.</t>
  </si>
  <si>
    <t>Механический одноканальный дозатор переменного объема  5-50  мкл.</t>
  </si>
  <si>
    <t>8- канальный дозатор Ленпипет Колор или эквивалент</t>
  </si>
  <si>
    <t>Механический 8 -канальный дозатор переменного объема 50-300 мкл.</t>
  </si>
  <si>
    <t>ИТОГО</t>
  </si>
  <si>
    <t>Максимальная цена контракта: 28 036,00 (Двадцать восемь тысяч тридцать шесть рублей)</t>
  </si>
  <si>
    <t>Номер п/п</t>
  </si>
  <si>
    <t>Наименование  поставщика</t>
  </si>
  <si>
    <t>Адрес</t>
  </si>
  <si>
    <t>Телефон</t>
  </si>
  <si>
    <t>ООО "МедиРон"</t>
  </si>
  <si>
    <t>620039, г.Екатеринбург,ул.XXII Партсъезда 15</t>
  </si>
  <si>
    <t>8(343)330-77-10</t>
  </si>
  <si>
    <t>ООО "Диаманд"</t>
  </si>
  <si>
    <t>620146 г.Екатеринбург, ул.Волгоградская, д.31,кор.2,кв.92</t>
  </si>
  <si>
    <t>8(343) 338-72-95</t>
  </si>
  <si>
    <t>ООО "Альфамед"</t>
  </si>
  <si>
    <t>620039 г.Екатеринбург, ул.Машиностроителей,41</t>
  </si>
  <si>
    <t>8(343)338-72-95</t>
  </si>
  <si>
    <t>Главный врач                      _________________ В.А. Каданцев</t>
  </si>
  <si>
    <t>Начальник ОМТС    _________________Л.П.Чулошникова</t>
  </si>
  <si>
    <t>Дата составления сводной таблицы 20 апреля 2011 года</t>
  </si>
  <si>
    <t>Исп.экономист  ОМТС С.С.Пильникова</t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</si>
  <si>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</si>
  <si>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исх № 038/11 от 15.04.2011</t>
  </si>
  <si>
    <t>от 15.04.2011</t>
  </si>
  <si>
    <t>Сбор данных произведен на основании коммерческих предложений, предоставленных дистрибьюторами фирм произаодителей товара.</t>
  </si>
  <si>
    <t>Срок действия цен до 30.07.2011 года</t>
  </si>
  <si>
    <r>
      <t xml:space="preserve">Способ размещения заказа                      </t>
    </r>
    <r>
      <rPr>
        <i/>
        <sz val="11"/>
        <color indexed="8"/>
        <rFont val="Calibri"/>
        <family val="2"/>
        <charset val="204"/>
      </rPr>
      <t>запрос котировок</t>
    </r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</si>
</sst>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0" xfId="0" applyNumberFormat="1" applyAlignment="1">
      <alignment horizontal="left" wrapText="1"/>
    </xf>
    <xf numFmtId="44" fontId="4" fillId="0" borderId="22" xfId="1" applyFont="1" applyBorder="1" applyAlignment="1">
      <alignment horizontal="center" vertical="center"/>
    </xf>
    <xf numFmtId="44" fontId="4" fillId="0" borderId="23" xfId="1" applyFont="1" applyBorder="1" applyAlignment="1">
      <alignment horizontal="center" vertical="center"/>
    </xf>
    <xf numFmtId="44" fontId="4" fillId="0" borderId="24" xfId="1" applyFont="1" applyBorder="1" applyAlignment="1">
      <alignment horizontal="center" vertical="center"/>
    </xf>
    <xf numFmtId="44" fontId="4" fillId="0" borderId="25" xfId="1" applyFont="1" applyBorder="1" applyAlignment="1">
      <alignment horizontal="center" vertical="center"/>
    </xf>
    <xf numFmtId="44" fontId="4" fillId="0" borderId="22" xfId="1" applyFont="1" applyBorder="1" applyAlignment="1">
      <alignment horizontal="center" vertical="center" wrapText="1"/>
    </xf>
    <xf numFmtId="44" fontId="4" fillId="0" borderId="23" xfId="1" applyFont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topLeftCell="A23" workbookViewId="0">
      <selection activeCell="I34" sqref="I34"/>
    </sheetView>
  </sheetViews>
  <sheetFormatPr defaultRowHeight="15"/>
  <cols>
    <col min="1" max="3" width="20.7109375" customWidth="1"/>
    <col min="4" max="4" width="32" customWidth="1"/>
    <col min="5" max="6" width="20.7109375" customWidth="1"/>
  </cols>
  <sheetData>
    <row r="1" spans="1:6" ht="47.25" customHeight="1">
      <c r="A1" s="27" t="s">
        <v>0</v>
      </c>
      <c r="B1" s="27"/>
      <c r="C1" s="27"/>
      <c r="D1" s="27"/>
      <c r="E1" s="27"/>
      <c r="F1" s="27"/>
    </row>
    <row r="2" spans="1:6">
      <c r="A2" s="28"/>
      <c r="B2" s="28"/>
      <c r="C2" s="28"/>
      <c r="D2" s="28"/>
      <c r="E2" s="28"/>
      <c r="F2" s="28"/>
    </row>
    <row r="3" spans="1:6" ht="15.75" thickBot="1">
      <c r="D3" t="s">
        <v>43</v>
      </c>
    </row>
    <row r="4" spans="1:6" ht="15.75" thickBot="1">
      <c r="A4" s="29" t="s">
        <v>1</v>
      </c>
      <c r="B4" s="31" t="s">
        <v>2</v>
      </c>
      <c r="C4" s="32"/>
      <c r="D4" s="32"/>
      <c r="E4" s="29" t="s">
        <v>3</v>
      </c>
      <c r="F4" s="29" t="s">
        <v>4</v>
      </c>
    </row>
    <row r="5" spans="1:6" ht="15.75" thickBot="1">
      <c r="A5" s="30"/>
      <c r="B5" s="1">
        <v>1</v>
      </c>
      <c r="C5" s="2">
        <v>2</v>
      </c>
      <c r="D5" s="3">
        <v>3</v>
      </c>
      <c r="E5" s="30"/>
      <c r="F5" s="30"/>
    </row>
    <row r="6" spans="1:6" ht="21" customHeight="1">
      <c r="A6" s="4" t="s">
        <v>5</v>
      </c>
      <c r="B6" s="35" t="s">
        <v>6</v>
      </c>
      <c r="C6" s="36"/>
      <c r="D6" s="36"/>
      <c r="E6" s="5" t="s">
        <v>7</v>
      </c>
      <c r="F6" s="6" t="s">
        <v>7</v>
      </c>
    </row>
    <row r="7" spans="1:6" ht="122.25" customHeight="1">
      <c r="A7" s="7" t="s">
        <v>8</v>
      </c>
      <c r="B7" s="33" t="s">
        <v>9</v>
      </c>
      <c r="C7" s="34"/>
      <c r="D7" s="37"/>
      <c r="E7" s="8"/>
      <c r="F7" s="9"/>
    </row>
    <row r="8" spans="1:6" ht="20.25" customHeight="1">
      <c r="A8" s="10" t="s">
        <v>10</v>
      </c>
      <c r="B8" s="33">
        <v>2</v>
      </c>
      <c r="C8" s="34"/>
      <c r="D8" s="34"/>
      <c r="E8" s="11" t="s">
        <v>7</v>
      </c>
      <c r="F8" s="12" t="s">
        <v>7</v>
      </c>
    </row>
    <row r="9" spans="1:6">
      <c r="A9" s="13" t="s">
        <v>11</v>
      </c>
      <c r="B9" s="14">
        <v>2900</v>
      </c>
      <c r="C9" s="14">
        <v>3163</v>
      </c>
      <c r="D9" s="14">
        <v>3000</v>
      </c>
      <c r="E9" s="15">
        <f>(B9+C9+D9)/3</f>
        <v>3021</v>
      </c>
      <c r="F9" s="16">
        <f>E9</f>
        <v>3021</v>
      </c>
    </row>
    <row r="10" spans="1:6" ht="15.75" thickBot="1">
      <c r="A10" s="13" t="s">
        <v>12</v>
      </c>
      <c r="B10" s="15">
        <f>B8*B9</f>
        <v>5800</v>
      </c>
      <c r="C10" s="15">
        <f>B8*C9</f>
        <v>6326</v>
      </c>
      <c r="D10" s="15">
        <f>D9*B8</f>
        <v>6000</v>
      </c>
      <c r="E10" s="15">
        <f>E9*B8</f>
        <v>6042</v>
      </c>
      <c r="F10" s="16">
        <f>E10</f>
        <v>6042</v>
      </c>
    </row>
    <row r="11" spans="1:6">
      <c r="A11" s="4" t="s">
        <v>5</v>
      </c>
      <c r="B11" s="35" t="s">
        <v>13</v>
      </c>
      <c r="C11" s="36"/>
      <c r="D11" s="36"/>
      <c r="E11" s="5" t="s">
        <v>7</v>
      </c>
      <c r="F11" s="6" t="s">
        <v>7</v>
      </c>
    </row>
    <row r="12" spans="1:6" ht="33" customHeight="1">
      <c r="A12" s="7" t="s">
        <v>8</v>
      </c>
      <c r="B12" s="33" t="s">
        <v>14</v>
      </c>
      <c r="C12" s="34"/>
      <c r="D12" s="37"/>
      <c r="E12" s="8"/>
      <c r="F12" s="9"/>
    </row>
    <row r="13" spans="1:6" ht="21" customHeight="1">
      <c r="A13" s="10" t="s">
        <v>10</v>
      </c>
      <c r="B13" s="33">
        <v>1</v>
      </c>
      <c r="C13" s="34"/>
      <c r="D13" s="34"/>
      <c r="E13" s="11"/>
      <c r="F13" s="12" t="s">
        <v>7</v>
      </c>
    </row>
    <row r="14" spans="1:6">
      <c r="A14" s="13" t="s">
        <v>11</v>
      </c>
      <c r="B14" s="14">
        <v>5000</v>
      </c>
      <c r="C14" s="14">
        <v>5289</v>
      </c>
      <c r="D14" s="14">
        <v>5500</v>
      </c>
      <c r="E14" s="15">
        <f>(B14+C14+D14)/3</f>
        <v>5263</v>
      </c>
      <c r="F14" s="16">
        <f>E14</f>
        <v>5263</v>
      </c>
    </row>
    <row r="15" spans="1:6" ht="15.75" thickBot="1">
      <c r="A15" s="13" t="s">
        <v>12</v>
      </c>
      <c r="B15" s="15">
        <f>B13*B14</f>
        <v>5000</v>
      </c>
      <c r="C15" s="15">
        <f>B13*C14</f>
        <v>5289</v>
      </c>
      <c r="D15" s="15">
        <f>D14*B13</f>
        <v>5500</v>
      </c>
      <c r="E15" s="15">
        <f>E14*B13</f>
        <v>5263</v>
      </c>
      <c r="F15" s="16">
        <f>E15</f>
        <v>5263</v>
      </c>
    </row>
    <row r="16" spans="1:6" ht="21" customHeight="1">
      <c r="A16" s="4" t="s">
        <v>5</v>
      </c>
      <c r="B16" s="35" t="s">
        <v>13</v>
      </c>
      <c r="C16" s="36"/>
      <c r="D16" s="36"/>
      <c r="E16" s="5" t="s">
        <v>7</v>
      </c>
      <c r="F16" s="6" t="s">
        <v>7</v>
      </c>
    </row>
    <row r="17" spans="1:6" ht="27.75" customHeight="1">
      <c r="A17" s="7" t="s">
        <v>8</v>
      </c>
      <c r="B17" s="33" t="s">
        <v>15</v>
      </c>
      <c r="C17" s="34"/>
      <c r="D17" s="37"/>
      <c r="E17" s="8"/>
      <c r="F17" s="9"/>
    </row>
    <row r="18" spans="1:6" ht="20.25" customHeight="1">
      <c r="A18" s="10" t="s">
        <v>10</v>
      </c>
      <c r="B18" s="33">
        <v>1</v>
      </c>
      <c r="C18" s="34"/>
      <c r="D18" s="34"/>
      <c r="E18" s="11" t="s">
        <v>7</v>
      </c>
      <c r="F18" s="12" t="s">
        <v>7</v>
      </c>
    </row>
    <row r="19" spans="1:6">
      <c r="A19" s="13" t="s">
        <v>11</v>
      </c>
      <c r="B19" s="14">
        <v>5500</v>
      </c>
      <c r="C19" s="14">
        <v>5852.5</v>
      </c>
      <c r="D19" s="14">
        <v>6000</v>
      </c>
      <c r="E19" s="15">
        <f>(B19+C19+D19)/3</f>
        <v>5784.166666666667</v>
      </c>
      <c r="F19" s="16">
        <f>E19</f>
        <v>5784.166666666667</v>
      </c>
    </row>
    <row r="20" spans="1:6" ht="15.75" thickBot="1">
      <c r="A20" s="13" t="s">
        <v>12</v>
      </c>
      <c r="B20" s="14">
        <f>B19*B18</f>
        <v>5500</v>
      </c>
      <c r="C20" s="14">
        <f>C19*B18</f>
        <v>5852.5</v>
      </c>
      <c r="D20" s="14">
        <f>D19*B18</f>
        <v>6000</v>
      </c>
      <c r="E20" s="14">
        <f>E19*B18</f>
        <v>5784.166666666667</v>
      </c>
      <c r="F20" s="14">
        <f>F19*B18</f>
        <v>5784.166666666667</v>
      </c>
    </row>
    <row r="21" spans="1:6" ht="24" customHeight="1">
      <c r="A21" s="4" t="s">
        <v>5</v>
      </c>
      <c r="B21" s="35" t="s">
        <v>13</v>
      </c>
      <c r="C21" s="36"/>
      <c r="D21" s="36"/>
      <c r="E21" s="5" t="s">
        <v>7</v>
      </c>
      <c r="F21" s="6" t="s">
        <v>7</v>
      </c>
    </row>
    <row r="22" spans="1:6" ht="37.5" customHeight="1">
      <c r="A22" s="7" t="s">
        <v>8</v>
      </c>
      <c r="B22" s="33" t="s">
        <v>16</v>
      </c>
      <c r="C22" s="34"/>
      <c r="D22" s="37"/>
      <c r="E22" s="8"/>
      <c r="F22" s="9"/>
    </row>
    <row r="23" spans="1:6" ht="19.5" customHeight="1">
      <c r="A23" s="10" t="s">
        <v>10</v>
      </c>
      <c r="B23" s="33">
        <v>1</v>
      </c>
      <c r="C23" s="34"/>
      <c r="D23" s="34"/>
      <c r="E23" s="11" t="s">
        <v>7</v>
      </c>
      <c r="F23" s="12" t="s">
        <v>7</v>
      </c>
    </row>
    <row r="24" spans="1:6">
      <c r="A24" s="13" t="s">
        <v>11</v>
      </c>
      <c r="B24" s="14">
        <v>5000</v>
      </c>
      <c r="C24" s="14">
        <v>5220</v>
      </c>
      <c r="D24" s="14">
        <v>5500</v>
      </c>
      <c r="E24" s="15">
        <f>(B24+C24+D24)/3</f>
        <v>5240</v>
      </c>
      <c r="F24" s="16">
        <f>E24</f>
        <v>5240</v>
      </c>
    </row>
    <row r="25" spans="1:6" ht="15.75" thickBot="1">
      <c r="A25" s="13" t="s">
        <v>12</v>
      </c>
      <c r="B25" s="14">
        <f>B24*B23</f>
        <v>5000</v>
      </c>
      <c r="C25" s="14">
        <f>C24*B23</f>
        <v>5220</v>
      </c>
      <c r="D25" s="14">
        <f>D24*B23</f>
        <v>5500</v>
      </c>
      <c r="E25" s="14">
        <f>E24*B23</f>
        <v>5240</v>
      </c>
      <c r="F25" s="14">
        <f>F24*B23</f>
        <v>5240</v>
      </c>
    </row>
    <row r="26" spans="1:6" ht="24" customHeight="1">
      <c r="A26" s="4" t="s">
        <v>5</v>
      </c>
      <c r="B26" s="35" t="s">
        <v>17</v>
      </c>
      <c r="C26" s="36"/>
      <c r="D26" s="36"/>
      <c r="E26" s="5" t="s">
        <v>7</v>
      </c>
      <c r="F26" s="6" t="s">
        <v>7</v>
      </c>
    </row>
    <row r="27" spans="1:6">
      <c r="A27" s="7" t="s">
        <v>8</v>
      </c>
      <c r="B27" s="33" t="s">
        <v>18</v>
      </c>
      <c r="C27" s="34"/>
      <c r="D27" s="37"/>
      <c r="E27" s="8"/>
      <c r="F27" s="9"/>
    </row>
    <row r="28" spans="1:6" ht="18" customHeight="1">
      <c r="A28" s="10" t="s">
        <v>10</v>
      </c>
      <c r="B28" s="33">
        <v>1</v>
      </c>
      <c r="C28" s="34"/>
      <c r="D28" s="34"/>
      <c r="E28" s="11" t="s">
        <v>7</v>
      </c>
      <c r="F28" s="12" t="s">
        <v>7</v>
      </c>
    </row>
    <row r="29" spans="1:6">
      <c r="A29" s="13" t="s">
        <v>11</v>
      </c>
      <c r="B29" s="14">
        <v>5500</v>
      </c>
      <c r="C29" s="14">
        <v>5620</v>
      </c>
      <c r="D29" s="14">
        <v>6000</v>
      </c>
      <c r="E29" s="15">
        <f>(B29+C29+D29)/3</f>
        <v>5706.666666666667</v>
      </c>
      <c r="F29" s="16">
        <f>E29</f>
        <v>5706.666666666667</v>
      </c>
    </row>
    <row r="30" spans="1:6">
      <c r="A30" s="13" t="s">
        <v>12</v>
      </c>
      <c r="B30" s="14">
        <f>B29*B28</f>
        <v>5500</v>
      </c>
      <c r="C30" s="14">
        <f>C29*B28</f>
        <v>5620</v>
      </c>
      <c r="D30" s="14">
        <f>D29*B28</f>
        <v>6000</v>
      </c>
      <c r="E30" s="14">
        <f>E29*B28</f>
        <v>5706.666666666667</v>
      </c>
      <c r="F30" s="14">
        <f>F29*B28</f>
        <v>5706.666666666667</v>
      </c>
    </row>
    <row r="31" spans="1:6">
      <c r="A31" s="17" t="s">
        <v>19</v>
      </c>
      <c r="B31" s="15">
        <f>B30+B25+B20++B15+B10</f>
        <v>26800</v>
      </c>
      <c r="C31" s="15">
        <f>C30+C25+C20++C15+C10</f>
        <v>28307.5</v>
      </c>
      <c r="D31" s="15">
        <f>D30+D25+D20++D15+D10</f>
        <v>29000</v>
      </c>
      <c r="E31" s="15">
        <f>E30+E25+E20+E15+E10</f>
        <v>28035.833333333336</v>
      </c>
      <c r="F31" s="15">
        <f>F30+F25+F20+F15+F10</f>
        <v>28035.833333333336</v>
      </c>
    </row>
    <row r="32" spans="1:6">
      <c r="A32" s="18"/>
      <c r="B32" s="19"/>
      <c r="C32" s="19"/>
      <c r="D32" s="19"/>
      <c r="E32" s="19"/>
      <c r="F32" s="19"/>
    </row>
    <row r="33" spans="1:6">
      <c r="A33" t="s">
        <v>20</v>
      </c>
    </row>
    <row r="35" spans="1:6">
      <c r="A35" s="51" t="s">
        <v>38</v>
      </c>
      <c r="B35" s="51"/>
      <c r="C35" s="51"/>
      <c r="D35" s="51"/>
      <c r="E35" s="51"/>
      <c r="F35" s="51"/>
    </row>
    <row r="36" spans="1:6" ht="27" customHeight="1">
      <c r="A36" s="51"/>
      <c r="B36" s="51"/>
      <c r="C36" s="51"/>
      <c r="D36" s="51"/>
      <c r="E36" s="51"/>
      <c r="F36" s="51"/>
    </row>
    <row r="37" spans="1:6" ht="21.75" customHeight="1" thickBot="1"/>
    <row r="38" spans="1:6" ht="18" customHeight="1" thickBot="1">
      <c r="A38" s="20" t="s">
        <v>21</v>
      </c>
      <c r="B38" s="44" t="s">
        <v>22</v>
      </c>
      <c r="C38" s="45"/>
      <c r="D38" s="31" t="s">
        <v>23</v>
      </c>
      <c r="E38" s="46"/>
      <c r="F38" s="20" t="s">
        <v>24</v>
      </c>
    </row>
    <row r="39" spans="1:6">
      <c r="A39" s="29" t="s">
        <v>39</v>
      </c>
      <c r="B39" s="42" t="s">
        <v>25</v>
      </c>
      <c r="C39" s="43"/>
      <c r="D39" s="47" t="s">
        <v>26</v>
      </c>
      <c r="E39" s="48"/>
      <c r="F39" s="29" t="s">
        <v>27</v>
      </c>
    </row>
    <row r="40" spans="1:6" ht="22.5" customHeight="1" thickBot="1">
      <c r="A40" s="30"/>
      <c r="B40" s="40"/>
      <c r="C40" s="41"/>
      <c r="D40" s="49"/>
      <c r="E40" s="50"/>
      <c r="F40" s="30"/>
    </row>
    <row r="41" spans="1:6">
      <c r="A41" s="29" t="s">
        <v>40</v>
      </c>
      <c r="B41" s="52" t="s">
        <v>28</v>
      </c>
      <c r="C41" s="53"/>
      <c r="D41" s="56" t="s">
        <v>29</v>
      </c>
      <c r="E41" s="57"/>
      <c r="F41" s="29" t="s">
        <v>30</v>
      </c>
    </row>
    <row r="42" spans="1:6" ht="23.25" customHeight="1" thickBot="1">
      <c r="A42" s="30"/>
      <c r="B42" s="54"/>
      <c r="C42" s="55"/>
      <c r="D42" s="58"/>
      <c r="E42" s="59"/>
      <c r="F42" s="30"/>
    </row>
    <row r="43" spans="1:6">
      <c r="A43" s="29" t="s">
        <v>40</v>
      </c>
      <c r="B43" s="38" t="s">
        <v>31</v>
      </c>
      <c r="C43" s="39"/>
      <c r="D43" s="42" t="s">
        <v>32</v>
      </c>
      <c r="E43" s="43"/>
      <c r="F43" s="29" t="s">
        <v>33</v>
      </c>
    </row>
    <row r="44" spans="1:6" ht="15.75" thickBot="1">
      <c r="A44" s="30"/>
      <c r="B44" s="40"/>
      <c r="C44" s="41"/>
      <c r="D44" s="40"/>
      <c r="E44" s="41"/>
      <c r="F44" s="30"/>
    </row>
    <row r="45" spans="1:6">
      <c r="A45" s="21"/>
      <c r="B45" s="22"/>
      <c r="C45" s="22"/>
      <c r="D45" s="23"/>
      <c r="E45" s="23"/>
      <c r="F45" s="21"/>
    </row>
    <row r="46" spans="1:6">
      <c r="A46" t="s">
        <v>41</v>
      </c>
    </row>
    <row r="47" spans="1:6">
      <c r="A47" s="24"/>
      <c r="B47" s="24"/>
      <c r="C47" s="24"/>
      <c r="D47" s="24"/>
    </row>
    <row r="48" spans="1:6">
      <c r="A48" s="25" t="s">
        <v>42</v>
      </c>
    </row>
    <row r="49" spans="1:1">
      <c r="A49" t="s">
        <v>34</v>
      </c>
    </row>
    <row r="51" spans="1:1">
      <c r="A51" t="s">
        <v>35</v>
      </c>
    </row>
    <row r="53" spans="1:1">
      <c r="A53" t="s">
        <v>36</v>
      </c>
    </row>
    <row r="55" spans="1:1">
      <c r="A55" s="26" t="s">
        <v>37</v>
      </c>
    </row>
  </sheetData>
  <mergeCells count="36">
    <mergeCell ref="D41:E42"/>
    <mergeCell ref="F41:F42"/>
    <mergeCell ref="A43:A44"/>
    <mergeCell ref="B43:C44"/>
    <mergeCell ref="D43:E44"/>
    <mergeCell ref="F43:F44"/>
    <mergeCell ref="B26:D26"/>
    <mergeCell ref="B27:D27"/>
    <mergeCell ref="B28:D28"/>
    <mergeCell ref="B38:C38"/>
    <mergeCell ref="D38:E38"/>
    <mergeCell ref="A39:A40"/>
    <mergeCell ref="B39:C40"/>
    <mergeCell ref="D39:E40"/>
    <mergeCell ref="A35:F36"/>
    <mergeCell ref="F39:F40"/>
    <mergeCell ref="A41:A42"/>
    <mergeCell ref="B41:C42"/>
    <mergeCell ref="B23:D23"/>
    <mergeCell ref="B6:D6"/>
    <mergeCell ref="B7:D7"/>
    <mergeCell ref="B8:D8"/>
    <mergeCell ref="B11:D11"/>
    <mergeCell ref="B12:D12"/>
    <mergeCell ref="B13:D13"/>
    <mergeCell ref="B16:D16"/>
    <mergeCell ref="B17:D17"/>
    <mergeCell ref="B18:D18"/>
    <mergeCell ref="B21:D21"/>
    <mergeCell ref="B22:D22"/>
    <mergeCell ref="A1:F1"/>
    <mergeCell ref="A2:F2"/>
    <mergeCell ref="A4:A5"/>
    <mergeCell ref="B4:D4"/>
    <mergeCell ref="E4:E5"/>
    <mergeCell ref="F4:F5"/>
  </mergeCells>
  <pageMargins left="0.11811023622047245" right="0.11811023622047245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2011-06-14T03:09:08Z</cp:lastPrinted>
  <dcterms:created xsi:type="dcterms:W3CDTF">2011-06-14T02:33:37Z</dcterms:created>
  <dcterms:modified xsi:type="dcterms:W3CDTF">2011-06-14T03:10:39Z</dcterms:modified>
</cp:coreProperties>
</file>