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00" yWindow="630" windowWidth="19320" windowHeight="10200"/>
  </bookViews>
  <sheets>
    <sheet name="Отчет за 1-й кв. 2020" sheetId="2" r:id="rId1"/>
  </sheets>
  <definedNames>
    <definedName name="_xlnm._FilterDatabase" localSheetId="0" hidden="1">'Отчет за 1-й кв. 2020'!$B$4:$AZ$67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7" i="2" l="1"/>
  <c r="AM17" i="2"/>
  <c r="AI17" i="2"/>
  <c r="AU15" i="2" l="1"/>
  <c r="AI16" i="2"/>
  <c r="AZ2" i="2"/>
  <c r="AE59" i="2"/>
  <c r="O52" i="2"/>
  <c r="BA51" i="2" l="1"/>
  <c r="BB51" i="2" s="1"/>
  <c r="AU51" i="2" l="1"/>
  <c r="AQ15" i="2" l="1"/>
  <c r="G15" i="2" l="1"/>
  <c r="O60" i="2" l="1"/>
  <c r="S60" i="2"/>
  <c r="AE17" i="2" l="1"/>
  <c r="AA17" i="2"/>
  <c r="AU12" i="2"/>
  <c r="AA51" i="2" l="1"/>
  <c r="W51" i="2"/>
  <c r="AY67" i="2"/>
  <c r="AY66" i="2"/>
  <c r="AY65" i="2"/>
  <c r="AY64" i="2"/>
  <c r="AY63" i="2"/>
  <c r="AY61" i="2"/>
  <c r="AY60" i="2"/>
  <c r="AY59" i="2"/>
  <c r="AY58" i="2"/>
  <c r="AY55" i="2"/>
  <c r="AY54" i="2"/>
  <c r="AY53" i="2"/>
  <c r="AY52" i="2"/>
  <c r="AY51" i="2"/>
  <c r="AY41" i="2"/>
  <c r="AY39" i="2"/>
  <c r="AY38" i="2"/>
  <c r="AY36" i="2"/>
  <c r="AY35" i="2"/>
  <c r="AY34" i="2"/>
  <c r="AY33" i="2"/>
  <c r="AY32" i="2"/>
  <c r="AY31" i="2"/>
  <c r="AY30" i="2"/>
  <c r="AY29" i="2"/>
  <c r="AY28" i="2"/>
  <c r="AY27" i="2"/>
  <c r="AY26" i="2"/>
  <c r="AY25" i="2"/>
  <c r="AY24" i="2"/>
  <c r="AY23" i="2"/>
  <c r="AY22" i="2"/>
  <c r="AY21" i="2"/>
  <c r="AY20" i="2"/>
  <c r="AY19" i="2"/>
  <c r="AY18" i="2"/>
  <c r="AY17" i="2"/>
  <c r="AY16" i="2"/>
  <c r="AY15" i="2"/>
  <c r="AY14" i="2"/>
  <c r="AY13" i="2"/>
  <c r="AY12" i="2"/>
  <c r="AY11" i="2"/>
  <c r="AY10" i="2"/>
  <c r="AY9" i="2"/>
  <c r="AY8" i="2"/>
  <c r="AY7" i="2"/>
  <c r="AY2" i="2"/>
  <c r="AM63" i="2" l="1"/>
  <c r="AI63" i="2"/>
  <c r="AE63" i="2"/>
  <c r="W63" i="2" l="1"/>
  <c r="S51" i="2" l="1"/>
  <c r="AU39" i="2"/>
  <c r="AQ39" i="2"/>
  <c r="AM39" i="2"/>
  <c r="AI39" i="2"/>
  <c r="AE39" i="2"/>
  <c r="AA39" i="2"/>
  <c r="W39" i="2"/>
  <c r="S39" i="2"/>
  <c r="O39" i="2"/>
  <c r="K39" i="2"/>
  <c r="G39" i="2"/>
  <c r="O36" i="2"/>
  <c r="AZ39" i="2" l="1"/>
  <c r="AU58" i="2"/>
  <c r="AQ58" i="2"/>
  <c r="AM58" i="2"/>
  <c r="AI58" i="2"/>
  <c r="AE58" i="2"/>
  <c r="AA58" i="2"/>
  <c r="W58" i="2"/>
  <c r="S58" i="2"/>
  <c r="O58" i="2"/>
  <c r="K58" i="2"/>
  <c r="G58" i="2"/>
  <c r="AZ58" i="2" l="1"/>
  <c r="G7" i="2"/>
  <c r="K7" i="2"/>
  <c r="O7" i="2"/>
  <c r="W7" i="2"/>
  <c r="AA7" i="2"/>
  <c r="AE7" i="2"/>
  <c r="G8" i="2"/>
  <c r="K8" i="2"/>
  <c r="O8" i="2"/>
  <c r="S8" i="2"/>
  <c r="W8" i="2"/>
  <c r="AA8" i="2"/>
  <c r="AE8" i="2"/>
  <c r="G9" i="2"/>
  <c r="K9" i="2"/>
  <c r="O9" i="2"/>
  <c r="S9" i="2"/>
  <c r="W9" i="2"/>
  <c r="AA9" i="2"/>
  <c r="AE9" i="2"/>
  <c r="G10" i="2"/>
  <c r="K10" i="2"/>
  <c r="O10" i="2"/>
  <c r="S10" i="2"/>
  <c r="W10" i="2"/>
  <c r="AA10" i="2"/>
  <c r="AE10" i="2"/>
  <c r="G11" i="2"/>
  <c r="K11" i="2"/>
  <c r="O11" i="2"/>
  <c r="S11" i="2"/>
  <c r="W11" i="2"/>
  <c r="AA11" i="2"/>
  <c r="AE11" i="2"/>
  <c r="G12" i="2"/>
  <c r="K12" i="2"/>
  <c r="O12" i="2"/>
  <c r="S12" i="2"/>
  <c r="W12" i="2"/>
  <c r="AA12" i="2"/>
  <c r="AE12" i="2"/>
  <c r="G13" i="2"/>
  <c r="K13" i="2"/>
  <c r="O13" i="2"/>
  <c r="S13" i="2"/>
  <c r="W13" i="2"/>
  <c r="AA13" i="2"/>
  <c r="AE13" i="2"/>
  <c r="G14" i="2"/>
  <c r="K14" i="2"/>
  <c r="O14" i="2"/>
  <c r="S14" i="2"/>
  <c r="W14" i="2"/>
  <c r="AA14" i="2"/>
  <c r="AE14" i="2"/>
  <c r="K15" i="2"/>
  <c r="S15" i="2"/>
  <c r="W15" i="2"/>
  <c r="AA15" i="2"/>
  <c r="AE15" i="2"/>
  <c r="G16" i="2"/>
  <c r="K16" i="2"/>
  <c r="O16" i="2"/>
  <c r="S16" i="2"/>
  <c r="W16" i="2"/>
  <c r="AA16" i="2"/>
  <c r="AE16" i="2"/>
  <c r="W17" i="2"/>
  <c r="G18" i="2"/>
  <c r="K18" i="2"/>
  <c r="O18" i="2"/>
  <c r="S18" i="2"/>
  <c r="W18" i="2"/>
  <c r="AA18" i="2"/>
  <c r="AE18" i="2"/>
  <c r="G19" i="2"/>
  <c r="K19" i="2"/>
  <c r="O19" i="2"/>
  <c r="S19" i="2"/>
  <c r="W19" i="2"/>
  <c r="AA19" i="2"/>
  <c r="AE19" i="2"/>
  <c r="G20" i="2"/>
  <c r="K20" i="2"/>
  <c r="O20" i="2"/>
  <c r="S20" i="2"/>
  <c r="W20" i="2"/>
  <c r="AA20" i="2"/>
  <c r="AE20" i="2"/>
  <c r="G21" i="2"/>
  <c r="K21" i="2"/>
  <c r="O21" i="2"/>
  <c r="S21" i="2"/>
  <c r="W21" i="2"/>
  <c r="AA21" i="2"/>
  <c r="AE21" i="2"/>
  <c r="G22" i="2"/>
  <c r="K22" i="2"/>
  <c r="O22" i="2"/>
  <c r="S22" i="2"/>
  <c r="W22" i="2"/>
  <c r="AA22" i="2"/>
  <c r="AE22" i="2"/>
  <c r="G23" i="2"/>
  <c r="K23" i="2"/>
  <c r="O23" i="2"/>
  <c r="S23" i="2"/>
  <c r="W23" i="2"/>
  <c r="AA23" i="2"/>
  <c r="AE23" i="2"/>
  <c r="G24" i="2"/>
  <c r="K24" i="2"/>
  <c r="O24" i="2"/>
  <c r="S24" i="2"/>
  <c r="W24" i="2"/>
  <c r="AA24" i="2"/>
  <c r="AE24" i="2"/>
  <c r="G25" i="2"/>
  <c r="K25" i="2"/>
  <c r="O25" i="2"/>
  <c r="S25" i="2"/>
  <c r="W25" i="2"/>
  <c r="AA25" i="2"/>
  <c r="AE25" i="2"/>
  <c r="G26" i="2"/>
  <c r="K26" i="2"/>
  <c r="O26" i="2"/>
  <c r="S26" i="2"/>
  <c r="W26" i="2"/>
  <c r="AA26" i="2"/>
  <c r="AE26" i="2"/>
  <c r="G27" i="2"/>
  <c r="K27" i="2"/>
  <c r="O27" i="2"/>
  <c r="S27" i="2"/>
  <c r="W27" i="2"/>
  <c r="AA27" i="2"/>
  <c r="AE27" i="2"/>
  <c r="G28" i="2"/>
  <c r="K28" i="2"/>
  <c r="O28" i="2"/>
  <c r="S28" i="2"/>
  <c r="W28" i="2"/>
  <c r="AA28" i="2"/>
  <c r="AE28" i="2"/>
  <c r="G29" i="2"/>
  <c r="K29" i="2"/>
  <c r="O29" i="2"/>
  <c r="S29" i="2"/>
  <c r="W29" i="2"/>
  <c r="AA29" i="2"/>
  <c r="AE29" i="2"/>
  <c r="G30" i="2"/>
  <c r="K30" i="2"/>
  <c r="O30" i="2"/>
  <c r="S30" i="2"/>
  <c r="W30" i="2"/>
  <c r="AA30" i="2"/>
  <c r="AE30" i="2"/>
  <c r="G31" i="2"/>
  <c r="K31" i="2"/>
  <c r="O31" i="2"/>
  <c r="S31" i="2"/>
  <c r="W31" i="2"/>
  <c r="AA31" i="2"/>
  <c r="AE31" i="2"/>
  <c r="G32" i="2"/>
  <c r="K32" i="2"/>
  <c r="O32" i="2"/>
  <c r="S32" i="2"/>
  <c r="W32" i="2"/>
  <c r="AA32" i="2"/>
  <c r="AE32" i="2"/>
  <c r="G33" i="2"/>
  <c r="K33" i="2"/>
  <c r="O33" i="2"/>
  <c r="S33" i="2"/>
  <c r="W33" i="2"/>
  <c r="AA33" i="2"/>
  <c r="AE33" i="2"/>
  <c r="G34" i="2"/>
  <c r="K34" i="2"/>
  <c r="O34" i="2"/>
  <c r="S34" i="2"/>
  <c r="W34" i="2"/>
  <c r="AA34" i="2"/>
  <c r="AE34" i="2"/>
  <c r="G35" i="2"/>
  <c r="K35" i="2"/>
  <c r="O35" i="2"/>
  <c r="S35" i="2"/>
  <c r="W35" i="2"/>
  <c r="AA35" i="2"/>
  <c r="AE35" i="2"/>
  <c r="G36" i="2"/>
  <c r="K36" i="2"/>
  <c r="S36" i="2"/>
  <c r="W36" i="2"/>
  <c r="AA36" i="2"/>
  <c r="AE36" i="2"/>
  <c r="G59" i="2" l="1"/>
  <c r="K59" i="2"/>
  <c r="O59" i="2"/>
  <c r="S59" i="2"/>
  <c r="W59" i="2"/>
  <c r="AA59" i="2"/>
  <c r="AI59" i="2"/>
  <c r="AM59" i="2"/>
  <c r="AQ59" i="2"/>
  <c r="AU59" i="2"/>
  <c r="AZ59" i="2" l="1"/>
  <c r="K51" i="2"/>
  <c r="AU41" i="2" l="1"/>
  <c r="AQ41" i="2"/>
  <c r="AM41" i="2"/>
  <c r="AI41" i="2"/>
  <c r="AE41" i="2"/>
  <c r="AA41" i="2"/>
  <c r="W41" i="2"/>
  <c r="S41" i="2"/>
  <c r="AU63" i="2" l="1"/>
  <c r="AQ63" i="2"/>
  <c r="AA63" i="2"/>
  <c r="S63" i="2"/>
  <c r="O63" i="2"/>
  <c r="AZ63" i="2" l="1"/>
  <c r="O51" i="2"/>
  <c r="G51" i="2"/>
  <c r="AZ51" i="2" s="1"/>
  <c r="G55" i="2" l="1"/>
  <c r="G54" i="2"/>
  <c r="G53" i="2"/>
  <c r="G52" i="2"/>
  <c r="O41" i="2"/>
  <c r="K41" i="2"/>
  <c r="G41" i="2"/>
  <c r="AZ41" i="2" s="1"/>
  <c r="AI64" i="2" l="1"/>
  <c r="AI65" i="2"/>
  <c r="AI66" i="2"/>
  <c r="AI67" i="2"/>
  <c r="AU17" i="2" l="1"/>
  <c r="AZ17" i="2" s="1"/>
  <c r="AM15" i="2" l="1"/>
  <c r="AI15" i="2" l="1"/>
  <c r="AZ15" i="2" s="1"/>
  <c r="AQ36" i="2" l="1"/>
  <c r="K38" i="2" l="1"/>
  <c r="AM36" i="2" l="1"/>
  <c r="AI36" i="2"/>
  <c r="S66" i="2" l="1"/>
  <c r="AQ7" i="2" l="1"/>
  <c r="AU67" i="2" l="1"/>
  <c r="AU66" i="2"/>
  <c r="AU65" i="2"/>
  <c r="AU64" i="2"/>
  <c r="AU61" i="2"/>
  <c r="AU60" i="2"/>
  <c r="AU55" i="2"/>
  <c r="AU54" i="2"/>
  <c r="AU53" i="2"/>
  <c r="AU52" i="2"/>
  <c r="AU38" i="2"/>
  <c r="AU35" i="2"/>
  <c r="AU34" i="2"/>
  <c r="AU33" i="2"/>
  <c r="AU32" i="2"/>
  <c r="AU31" i="2"/>
  <c r="AU30" i="2"/>
  <c r="AU29" i="2"/>
  <c r="AU28" i="2"/>
  <c r="AU27" i="2"/>
  <c r="AU26" i="2"/>
  <c r="AZ26" i="2" s="1"/>
  <c r="AU25" i="2"/>
  <c r="AU24" i="2"/>
  <c r="AU23" i="2"/>
  <c r="AU22" i="2"/>
  <c r="AU21" i="2"/>
  <c r="AU20" i="2"/>
  <c r="AU19" i="2"/>
  <c r="AU18" i="2"/>
  <c r="AU16" i="2"/>
  <c r="AU14" i="2"/>
  <c r="AU13" i="2"/>
  <c r="AU11" i="2"/>
  <c r="AU10" i="2"/>
  <c r="AU9" i="2"/>
  <c r="AU8" i="2"/>
  <c r="AU7" i="2"/>
  <c r="AQ67" i="2"/>
  <c r="AQ66" i="2"/>
  <c r="AQ65" i="2"/>
  <c r="AQ64" i="2"/>
  <c r="AQ61" i="2"/>
  <c r="AQ60" i="2"/>
  <c r="AQ55" i="2"/>
  <c r="AQ54" i="2"/>
  <c r="AQ53" i="2"/>
  <c r="AQ52" i="2"/>
  <c r="AQ38" i="2"/>
  <c r="AQ35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6" i="2"/>
  <c r="AQ14" i="2"/>
  <c r="AQ13" i="2"/>
  <c r="AQ12" i="2"/>
  <c r="AQ11" i="2"/>
  <c r="AQ10" i="2"/>
  <c r="AQ9" i="2"/>
  <c r="AQ8" i="2"/>
  <c r="AM67" i="2"/>
  <c r="AM66" i="2"/>
  <c r="AM65" i="2"/>
  <c r="AM64" i="2"/>
  <c r="AM61" i="2"/>
  <c r="AM60" i="2"/>
  <c r="AM55" i="2"/>
  <c r="AM54" i="2"/>
  <c r="AM53" i="2"/>
  <c r="AM52" i="2"/>
  <c r="AM38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M16" i="2"/>
  <c r="AM14" i="2"/>
  <c r="AM13" i="2"/>
  <c r="AM12" i="2"/>
  <c r="AM11" i="2"/>
  <c r="AM10" i="2"/>
  <c r="AM9" i="2"/>
  <c r="AM8" i="2"/>
  <c r="AI61" i="2"/>
  <c r="AI60" i="2"/>
  <c r="AI55" i="2"/>
  <c r="AI54" i="2"/>
  <c r="AI53" i="2"/>
  <c r="AI52" i="2"/>
  <c r="AI38" i="2"/>
  <c r="AI35" i="2"/>
  <c r="AI34" i="2"/>
  <c r="AI33" i="2"/>
  <c r="AI32" i="2"/>
  <c r="AI31" i="2"/>
  <c r="AI30" i="2"/>
  <c r="AZ30" i="2" s="1"/>
  <c r="AI29" i="2"/>
  <c r="AI28" i="2"/>
  <c r="AI27" i="2"/>
  <c r="AI26" i="2"/>
  <c r="AI25" i="2"/>
  <c r="AI24" i="2"/>
  <c r="AI23" i="2"/>
  <c r="AZ23" i="2" s="1"/>
  <c r="AI22" i="2"/>
  <c r="AI21" i="2"/>
  <c r="AI20" i="2"/>
  <c r="AI19" i="2"/>
  <c r="AI18" i="2"/>
  <c r="AZ18" i="2" s="1"/>
  <c r="AI14" i="2"/>
  <c r="AI13" i="2"/>
  <c r="AI12" i="2"/>
  <c r="AI11" i="2"/>
  <c r="AZ11" i="2" s="1"/>
  <c r="AI10" i="2"/>
  <c r="AI9" i="2"/>
  <c r="AI8" i="2"/>
  <c r="AI7" i="2"/>
  <c r="AE67" i="2"/>
  <c r="AE66" i="2"/>
  <c r="AE65" i="2"/>
  <c r="AE64" i="2"/>
  <c r="AE61" i="2"/>
  <c r="AE60" i="2"/>
  <c r="AE55" i="2"/>
  <c r="AE54" i="2"/>
  <c r="AE53" i="2"/>
  <c r="AE52" i="2"/>
  <c r="AE38" i="2"/>
  <c r="AA67" i="2"/>
  <c r="AA66" i="2"/>
  <c r="AA65" i="2"/>
  <c r="AA64" i="2"/>
  <c r="AA61" i="2"/>
  <c r="AA60" i="2"/>
  <c r="AA55" i="2"/>
  <c r="AA54" i="2"/>
  <c r="AA53" i="2"/>
  <c r="AA52" i="2"/>
  <c r="AA38" i="2"/>
  <c r="W67" i="2"/>
  <c r="W66" i="2"/>
  <c r="W65" i="2"/>
  <c r="W64" i="2"/>
  <c r="W61" i="2"/>
  <c r="W60" i="2"/>
  <c r="W55" i="2"/>
  <c r="W54" i="2"/>
  <c r="W53" i="2"/>
  <c r="W52" i="2"/>
  <c r="W38" i="2"/>
  <c r="S67" i="2"/>
  <c r="S65" i="2"/>
  <c r="S64" i="2"/>
  <c r="S61" i="2"/>
  <c r="S55" i="2"/>
  <c r="S54" i="2"/>
  <c r="S53" i="2"/>
  <c r="S52" i="2"/>
  <c r="S38" i="2"/>
  <c r="O67" i="2"/>
  <c r="O66" i="2"/>
  <c r="O65" i="2"/>
  <c r="O64" i="2"/>
  <c r="O61" i="2"/>
  <c r="O55" i="2"/>
  <c r="O54" i="2"/>
  <c r="O53" i="2"/>
  <c r="O38" i="2"/>
  <c r="K67" i="2"/>
  <c r="K66" i="2"/>
  <c r="K65" i="2"/>
  <c r="K64" i="2"/>
  <c r="K61" i="2"/>
  <c r="K60" i="2"/>
  <c r="K55" i="2"/>
  <c r="K54" i="2"/>
  <c r="K53" i="2"/>
  <c r="K52" i="2"/>
  <c r="G67" i="2"/>
  <c r="G66" i="2"/>
  <c r="G65" i="2"/>
  <c r="G38" i="2"/>
  <c r="G61" i="2"/>
  <c r="G60" i="2"/>
  <c r="G64" i="2"/>
  <c r="AZ19" i="2" l="1"/>
  <c r="AZ60" i="2"/>
  <c r="AZ9" i="2"/>
  <c r="AZ13" i="2"/>
  <c r="AZ24" i="2"/>
  <c r="AZ10" i="2"/>
  <c r="AZ14" i="2"/>
  <c r="AZ21" i="2"/>
  <c r="AZ25" i="2"/>
  <c r="AZ29" i="2"/>
  <c r="AZ35" i="2"/>
  <c r="AZ22" i="2"/>
  <c r="AZ16" i="2"/>
  <c r="AZ52" i="2"/>
  <c r="AZ8" i="2"/>
  <c r="AZ20" i="2"/>
  <c r="AZ12" i="2"/>
  <c r="AZ28" i="2"/>
  <c r="AZ27" i="2"/>
  <c r="AZ34" i="2"/>
  <c r="AZ33" i="2"/>
  <c r="AZ32" i="2"/>
  <c r="AZ31" i="2"/>
  <c r="AZ53" i="2"/>
  <c r="AZ38" i="2"/>
  <c r="AZ61" i="2"/>
  <c r="AZ54" i="2"/>
  <c r="AZ67" i="2"/>
  <c r="AZ66" i="2"/>
  <c r="AZ65" i="2"/>
  <c r="AZ64" i="2"/>
  <c r="AZ55" i="2"/>
  <c r="AU36" i="2"/>
  <c r="AZ36" i="2" s="1"/>
  <c r="S7" i="2"/>
  <c r="AM7" i="2"/>
  <c r="AZ7" i="2" l="1"/>
  <c r="AZ69" i="2" s="1"/>
</calcChain>
</file>

<file path=xl/sharedStrings.xml><?xml version="1.0" encoding="utf-8"?>
<sst xmlns="http://schemas.openxmlformats.org/spreadsheetml/2006/main" count="250" uniqueCount="116">
  <si>
    <t>№</t>
  </si>
  <si>
    <t>Договоры купли-продажи земельных участков</t>
  </si>
  <si>
    <t>Уведомления о перерасчете арендной платы</t>
  </si>
  <si>
    <t>Акты сверки по арендной плате</t>
  </si>
  <si>
    <t>Аукционы (подготовка, проведение):</t>
  </si>
  <si>
    <t>Работа с архивом: формирование архивных дел</t>
  </si>
  <si>
    <t>ТИС Югры (ежедневный вход)</t>
  </si>
  <si>
    <t>Портфели проектов "Кадастровый учет" и "Регистрация прав"</t>
  </si>
  <si>
    <t>Наименование</t>
  </si>
  <si>
    <t xml:space="preserve">Подготовка схем расположения земельных участков </t>
  </si>
  <si>
    <t>Подготовка иных схем земельных участков, в т.ч. ситуационных схем</t>
  </si>
  <si>
    <t>Получение ТУ (технических условий)</t>
  </si>
  <si>
    <t>Заявка на межевание (указываем количество участков)</t>
  </si>
  <si>
    <t xml:space="preserve">Проверка межевых дел </t>
  </si>
  <si>
    <t>Бахарева</t>
  </si>
  <si>
    <t>Червоная</t>
  </si>
  <si>
    <t>Итого за неделю</t>
  </si>
  <si>
    <t>постоянно</t>
  </si>
  <si>
    <t>Проекты правовых актов (постановлений, распоряжений)</t>
  </si>
  <si>
    <t>Договоры аренды земельных участков</t>
  </si>
  <si>
    <t>Договоры безвозмездного срочного пользования (БСП)</t>
  </si>
  <si>
    <t>Дополнительные соглашения к договорам аренды и БСП</t>
  </si>
  <si>
    <t xml:space="preserve">Соглашение о расторжении договоров аренды и БСП               </t>
  </si>
  <si>
    <t xml:space="preserve">Письма иные </t>
  </si>
  <si>
    <t>Письма - ответы по запросам вышестоящих и иных организаций, ИП</t>
  </si>
  <si>
    <t xml:space="preserve">Сопроводительные письма </t>
  </si>
  <si>
    <t>Служебные записки, пояснительные записки</t>
  </si>
  <si>
    <t>Работа с должниками: оформление претензий, уведомлений о задолженности</t>
  </si>
  <si>
    <t>Претензионно-исковая работа (учет претензий, проверка платежей, передача документов в юр. отдел ДМСиГ, Комиссия по задолженности, проверка ЮЛ на банкротство и т.п.)</t>
  </si>
  <si>
    <t>Размещение и корректировка информации на гор. сайте (кроме аукционов)</t>
  </si>
  <si>
    <t>Изменение кадастровой стоимости через Комиссию и суд: анализ, изм. в Учет</t>
  </si>
  <si>
    <t>Внесение инф. и изм. в электрон. прогр. SAUMI и EXSEL: субъектов</t>
  </si>
  <si>
    <t>Внесение инф. и изм. в электрон. прогр. SAUMI и EXSEL: документов</t>
  </si>
  <si>
    <t>Внесение инф. и изм. в электрон. прогр. SAUMI и EXSEL: начислений</t>
  </si>
  <si>
    <t xml:space="preserve">Внесение инф. и изм. в электрон. прогр. SAUMI и EXSEL: объектов </t>
  </si>
  <si>
    <t>Письма в электронном виде</t>
  </si>
  <si>
    <t>Отчеты в округ, ДУГИ ХМАО, в Депфин, ДЭРПУ, УИП админ. г.Югорска</t>
  </si>
  <si>
    <t>Итого за квартал</t>
  </si>
  <si>
    <t>по мере необходимости</t>
  </si>
  <si>
    <t xml:space="preserve">Справки (об оплате выкупн. стоим., извещения и протоколы аукционов) </t>
  </si>
  <si>
    <t>Объявление в газету (публикация)</t>
  </si>
  <si>
    <t>Обработка КПТ (сохранение, конвертация)</t>
  </si>
  <si>
    <t>Запрос сведений из ЕГРН, запросы КПТ</t>
  </si>
  <si>
    <t>Выезд (количество): сдача и получен. докум в МФЦ и других организациях, обслед. ЗУ</t>
  </si>
  <si>
    <t>Участие в заседаниях, совещаниях, ВКС, учеба муницип. служащих и т.д.</t>
  </si>
  <si>
    <t xml:space="preserve">Корректировка данных в SAUMI: ошибки - взаимодействие с ГИС ГМП </t>
  </si>
  <si>
    <t>Учет изменений - адрес, ВРИ, категория, испр. ошибки (МФЦ или Росреестр)</t>
  </si>
  <si>
    <t>вып ежемес отчет в ДУГИ ХМАО и ДЭРПУ адм., размещение в ИСУП</t>
  </si>
  <si>
    <t>контракт</t>
  </si>
  <si>
    <t>Инвентаризация - для Росреестра (снятие "дублей" и уч. без прав с ГКУ), кол-во ЗУ</t>
  </si>
  <si>
    <t>Работа с должниками: подготовка и передача в юр. отдел документов о задолженности</t>
  </si>
  <si>
    <t>получение ТУ -3</t>
  </si>
  <si>
    <t>Подготовка информации: для руководителей, для подразделений администрации города, сбор информации к отчетам (количество / о чем)</t>
  </si>
  <si>
    <t>внес изм в Учет - 0, пров плат - 0, разноска плат - 0, пров ЮЛ на банкротство - 0</t>
  </si>
  <si>
    <t>получение ТУ -4</t>
  </si>
  <si>
    <t>Гулящева</t>
  </si>
  <si>
    <t>Запрос сведений по СМЭВ (СИР) мунуслуги, ответы межвед</t>
  </si>
  <si>
    <t>Инвентаризация - выявление неиспользуемых ЗУ и долгостроев (количество ЗУ)</t>
  </si>
  <si>
    <t>Работа с таблицами, картами (внесение информации о ЗУ)</t>
  </si>
  <si>
    <t>Отчет о работе отдела за 1-й квартал 2020 года</t>
  </si>
  <si>
    <t>Регистрация прав на земельные участки, прекращение (аренда, ПБП, собств.)</t>
  </si>
  <si>
    <t>Иные заявления в Росреестр (отзывы заявок, доп. пакеты, регистр. доп. согл.)</t>
  </si>
  <si>
    <t>Размещение информации по аукционам на сайте torgi.gov.ru / на гор. сайте</t>
  </si>
  <si>
    <t>09.01.2020 - 17.01.2020</t>
  </si>
  <si>
    <t>20.01.2020 - 24.01.2020</t>
  </si>
  <si>
    <t>27.01.2020 - 31.01.2020</t>
  </si>
  <si>
    <t>03.02.2020 - 07.02.2020</t>
  </si>
  <si>
    <t>10.02.2020 - 14.02.2020</t>
  </si>
  <si>
    <t>17.02.2020 - 21.02.2020</t>
  </si>
  <si>
    <t>24.02.2020 - 28.02.2020</t>
  </si>
  <si>
    <t>02.03.2020 - 06.03.2020</t>
  </si>
  <si>
    <t>09.03.2020 - 13.03.2020</t>
  </si>
  <si>
    <t>16.03.2020 - 20.03.2020</t>
  </si>
  <si>
    <t>23.03.2020 - 27.03.2020</t>
  </si>
  <si>
    <t>30.03.2020 - 31.03.2020</t>
  </si>
  <si>
    <t xml:space="preserve">1. Калинина, 5, блокированная жилая застройка </t>
  </si>
  <si>
    <t>2. Объекты придорожного сервиса, ул. Кольцевая, 1а</t>
  </si>
  <si>
    <t>Сбор информации к отчетам - 7 (в ДУГИ ХМАО - 3,                                 в ДЭРиПУ адм. г.Югорска - 2, в ДепФин адм. г.Югорска -1, о работе отдела -1)</t>
  </si>
  <si>
    <t>Сбор инф для подготовки отчетов:                                                        1. Инф. для отчета в Депфин по доходам - 1,                                         2. Инф. в ЦИО БУ ХМАО - по аукционам за 4 кв. 2019</t>
  </si>
  <si>
    <t>Формирование XML для направления  в Росреестр</t>
  </si>
  <si>
    <t>Постановка участков на кадастровый учет, снятие с кад. учета (через портал Росреестра)</t>
  </si>
  <si>
    <t>Сбор инф для подготовки отчетов:                                                        1. Инф. для отчета в ДУГИ ХМАО по аукционам -1,                                         2. Инф. для отчета в Росреестр по сделкам -1,                                       3. Инф. для отчета в Росреестр по балансу -1,                                     4. Инф. для отчета в ДУГИ ХМАО по ИСУП -1</t>
  </si>
  <si>
    <t xml:space="preserve">Сбор инф для подготовки отчетов:                                                                                                                              1. Инф. для отчета в Росреестр по балансу -1,                                          2. Инф. для отчета в ДЭРиПУ по оказанным муницип. услугам -1                             </t>
  </si>
  <si>
    <t>внес изм в Учет - 7, пров плат - 7, разноска плат - 7, пров ЮЛ на банкротство - 0</t>
  </si>
  <si>
    <t>контракт пока не заключен</t>
  </si>
  <si>
    <t>3. Склады, ул. Гастелло, 27б</t>
  </si>
  <si>
    <t>4. Склады, ул. Гастелло, 27г</t>
  </si>
  <si>
    <t>5. Среднеэтажная жилая застройка, ул. Октябрьская, 7</t>
  </si>
  <si>
    <t>межевание, постановка ЗУ на кад. учет</t>
  </si>
  <si>
    <t>получение ТУ - 5</t>
  </si>
  <si>
    <t>запрос ТУ -5</t>
  </si>
  <si>
    <t>постановление об организации аукциона (проект) - 1</t>
  </si>
  <si>
    <t xml:space="preserve">Сбор инф для подготовки отчетов:                                                                                                                              1. Инф. для отчета в Росреестр по балансу -1,                                          2. Инф. для сводного ответа в прокуратуру по недрам -1                             </t>
  </si>
  <si>
    <t xml:space="preserve">Сбор инф для подготовки отчетов:                                                                                                                              1. Инф. для подготовки пояснительной записки по долгам, для С.Д. Голина -1                                                                 </t>
  </si>
  <si>
    <t>внес изм в Учет - 0, пров плат - 0 разноска плат - 0, пров ЮЛ на банкротство - 0</t>
  </si>
  <si>
    <t>внес изм в Учет - 3, пров плат - 0, разноска плат - 0, пров ЮЛ на банкротство - 1</t>
  </si>
  <si>
    <t>внес изм в Учет - 12, пров плат - 11, разноска плат - 11, пров ЮЛ на банкротство - 9</t>
  </si>
  <si>
    <t xml:space="preserve">Сбор инф для подготовки отчетов:                                                                                                                                                1. Инф. для подготовки отчета в ДУГИ по аукционам - 1,                        2. Инф. для подготовки отчета в ИСУП (по портфелям) -1,                3. Инф. по подготовке отчета в ДЭРиПУ по мун. услугам - 1                                                         </t>
  </si>
  <si>
    <t>Межевание ЗУ: сопровождение контракта ООО "ЮграГеосервис"</t>
  </si>
  <si>
    <t>Контракт заключен с ООО "ЮграГеокадастр"</t>
  </si>
  <si>
    <t>6. Среднеэтажная жилая застройка, ул. Лесозаготовителей, 7</t>
  </si>
  <si>
    <t>получение ТУ -6</t>
  </si>
  <si>
    <t>получение ТУ -5</t>
  </si>
  <si>
    <t>8. Бытовое обслуживание, ул. Железнодорожная, 71</t>
  </si>
  <si>
    <t>межевание, кад. Учет, изменение ВРИ, получение ТУ-5</t>
  </si>
  <si>
    <t>межевание, кад. Учет,  получение ТУ-5</t>
  </si>
  <si>
    <t xml:space="preserve">1.Внес изм в Учет - 6, пров плат - 6, разноска плат - 4, пров ЮЛ на банкротство - 7,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</si>
  <si>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1. Подготовка документов на Комиссию по задолженности                                                                           </t>
  </si>
  <si>
    <t>1.Подготовка пояснения по инженерным сетям, в границах ЗУ (Червоная),                                                                                                       2. Подготовка документов на Комиссию по задолженности</t>
  </si>
  <si>
    <t xml:space="preserve">1.Внес изм в Учет - 27, пров плат - 27, разноска плат - 5, пров ЮЛ на банкротство - 3,                                                                                                   </t>
  </si>
  <si>
    <t xml:space="preserve">Сбор инф для подготовки отчетов:                                                                                                                                                1. Инф. для подготовки отчета в ДУГИ по аукционам - 1,                        2. Инф. для подготовки отчета в ИСУП (по портфелям) -1,                3. Инф. по подготовке отчета в ДепПром по ЗУ с/х - 1                                                        </t>
  </si>
  <si>
    <t xml:space="preserve">1.Внес изм в Учет - 7, пров плат - 7, разноска плат - 1, пров ЮЛ на банкротство - 2,                                                                               2. В юр. отдел ДМСиГ передан пакет документов для подачи в ИЗ суд - 3-Д Монолит ООО - 1                                                                                              </t>
  </si>
  <si>
    <t>7. Среднеэтажная жилая застройка, ул. Менделеева, 33а (31, 33, 35 - снос)</t>
  </si>
  <si>
    <t>Соглашение о сервитуте, решения об установлении сервитутов</t>
  </si>
  <si>
    <t>Начальник отдела земельных ресурсов по работе с юр. лицами ДМСиГ  Н.В. Бахарева</t>
  </si>
  <si>
    <t>Прием представ. юр. лиц и ИП (консультации, прием докум.)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</si>
</sst>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8"/>
      <name val="Times New Roman"/>
      <family val="1"/>
      <charset val="204"/>
    </font>
    <font>
      <sz val="10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4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wrapText="1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right"/>
    </xf>
    <xf numFmtId="0" fontId="1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wrapText="1"/>
    </xf>
    <xf numFmtId="49" fontId="3" fillId="4" borderId="6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8" fillId="0" borderId="8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99FFCC"/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E74"/>
  <sheetViews>
    <sheetView tabSelected="1" zoomScale="90" zoomScaleNormal="90" workbookViewId="0">
      <pane xSplit="3" ySplit="3" topLeftCell="AZ41" activePane="bottomRight" state="frozen"/>
      <selection pane="topRight" activeCell="D1" sqref="D1"/>
      <selection pane="bottomLeft" activeCell="A3" sqref="A3"/>
      <selection pane="bottomRight" activeCell="BE49" sqref="BE49"/>
    </sheetView>
  </sheetViews>
  <sheetFormatPr defaultColWidth="9.42578125" defaultRowHeight="14.25" x14ac:dyDescent="0.2"/>
  <cols>
    <col min="1" max="1" width="9.42578125" style="3"/>
    <col min="2" max="2" width="10" style="3" customWidth="1"/>
    <col min="3" max="3" width="120.5703125" style="3" customWidth="1"/>
    <col min="4" max="4" width="16.7109375" style="3" hidden="1" customWidth="1"/>
    <col min="5" max="5" width="17.140625" style="3" hidden="1" customWidth="1"/>
    <col min="6" max="6" width="12" style="4" hidden="1" customWidth="1"/>
    <col min="7" max="7" width="11.5703125" style="4" hidden="1" customWidth="1"/>
    <col min="8" max="8" width="11.85546875" style="3" hidden="1" customWidth="1"/>
    <col min="9" max="9" width="17.140625" style="3" hidden="1" customWidth="1"/>
    <col min="10" max="10" width="12" style="4" hidden="1" customWidth="1"/>
    <col min="11" max="11" width="12.85546875" style="27" hidden="1" customWidth="1"/>
    <col min="12" max="12" width="11.85546875" style="3" hidden="1" customWidth="1"/>
    <col min="13" max="13" width="17" style="3" hidden="1" customWidth="1"/>
    <col min="14" max="14" width="11.5703125" style="4" hidden="1" customWidth="1"/>
    <col min="15" max="15" width="13.5703125" style="27" hidden="1" customWidth="1"/>
    <col min="16" max="16" width="11.85546875" style="3" hidden="1" customWidth="1"/>
    <col min="17" max="17" width="17.140625" style="3" hidden="1" customWidth="1"/>
    <col min="18" max="18" width="12" style="4" hidden="1" customWidth="1"/>
    <col min="19" max="19" width="13.28515625" style="27" hidden="1" customWidth="1"/>
    <col min="20" max="20" width="11.85546875" style="3" hidden="1" customWidth="1"/>
    <col min="21" max="21" width="17.140625" style="3" hidden="1" customWidth="1"/>
    <col min="22" max="22" width="12" style="4" hidden="1" customWidth="1"/>
    <col min="23" max="23" width="12.85546875" style="27" hidden="1" customWidth="1"/>
    <col min="24" max="24" width="11.85546875" style="3" hidden="1" customWidth="1"/>
    <col min="25" max="25" width="17.140625" style="3" hidden="1" customWidth="1"/>
    <col min="26" max="26" width="12" style="4" hidden="1" customWidth="1"/>
    <col min="27" max="27" width="11.5703125" style="27" hidden="1" customWidth="1"/>
    <col min="28" max="28" width="11.85546875" style="3" hidden="1" customWidth="1"/>
    <col min="29" max="29" width="17.140625" style="3" hidden="1" customWidth="1"/>
    <col min="30" max="30" width="12" style="4" hidden="1" customWidth="1"/>
    <col min="31" max="31" width="11.5703125" style="27" hidden="1" customWidth="1"/>
    <col min="32" max="32" width="11.85546875" style="3" hidden="1" customWidth="1"/>
    <col min="33" max="33" width="17.140625" style="3" hidden="1" customWidth="1"/>
    <col min="34" max="34" width="12" style="4" hidden="1" customWidth="1"/>
    <col min="35" max="35" width="11.5703125" style="27" hidden="1" customWidth="1"/>
    <col min="36" max="36" width="11.85546875" style="3" hidden="1" customWidth="1"/>
    <col min="37" max="37" width="17.140625" style="3" hidden="1" customWidth="1"/>
    <col min="38" max="38" width="12" style="4" hidden="1" customWidth="1"/>
    <col min="39" max="39" width="12.140625" style="27" hidden="1" customWidth="1"/>
    <col min="40" max="40" width="11.85546875" style="3" hidden="1" customWidth="1"/>
    <col min="41" max="41" width="17.140625" style="3" hidden="1" customWidth="1"/>
    <col min="42" max="42" width="12" style="4" hidden="1" customWidth="1"/>
    <col min="43" max="43" width="12.5703125" style="27" hidden="1" customWidth="1"/>
    <col min="44" max="44" width="11.85546875" style="3" hidden="1" customWidth="1"/>
    <col min="45" max="45" width="17.140625" style="3" hidden="1" customWidth="1"/>
    <col min="46" max="46" width="12" style="4" hidden="1" customWidth="1"/>
    <col min="47" max="47" width="12" style="27" hidden="1" customWidth="1"/>
    <col min="48" max="48" width="11.85546875" style="95" hidden="1" customWidth="1"/>
    <col min="49" max="49" width="16.7109375" style="3" hidden="1" customWidth="1"/>
    <col min="50" max="50" width="18" style="4" hidden="1" customWidth="1"/>
    <col min="51" max="51" width="32.5703125" style="27" hidden="1" customWidth="1"/>
    <col min="52" max="52" width="18.7109375" style="4" customWidth="1"/>
    <col min="53" max="54" width="0" style="3" hidden="1" customWidth="1"/>
    <col min="55" max="16384" width="9.42578125" style="3"/>
  </cols>
  <sheetData>
    <row r="1" spans="2:52" ht="12.75" customHeight="1" x14ac:dyDescent="0.2">
      <c r="AZ1" s="27"/>
    </row>
    <row r="2" spans="2:52" ht="18.75" customHeight="1" x14ac:dyDescent="0.2">
      <c r="C2" s="153" t="s">
        <v>59</v>
      </c>
      <c r="D2" s="153"/>
      <c r="E2" s="153"/>
      <c r="F2" s="153"/>
      <c r="G2" s="153"/>
      <c r="H2" s="81"/>
      <c r="I2" s="33"/>
      <c r="J2" s="33"/>
      <c r="K2" s="34"/>
      <c r="L2" s="85"/>
      <c r="M2" s="33"/>
      <c r="N2" s="33"/>
      <c r="O2" s="34"/>
      <c r="P2" s="87"/>
      <c r="Q2" s="33"/>
      <c r="R2" s="33"/>
      <c r="S2" s="34"/>
      <c r="T2" s="102"/>
      <c r="U2" s="33"/>
      <c r="V2" s="33"/>
      <c r="W2" s="34"/>
      <c r="X2" s="104"/>
      <c r="Y2" s="39"/>
      <c r="Z2" s="39"/>
      <c r="AA2" s="34"/>
      <c r="AB2" s="107"/>
      <c r="AC2" s="33"/>
      <c r="AD2" s="33"/>
      <c r="AE2" s="34"/>
      <c r="AF2" s="109"/>
      <c r="AG2" s="33"/>
      <c r="AH2" s="33"/>
      <c r="AI2" s="34"/>
      <c r="AJ2" s="112"/>
      <c r="AK2" s="33"/>
      <c r="AL2" s="33"/>
      <c r="AM2" s="34"/>
      <c r="AN2" s="121"/>
      <c r="AO2" s="33"/>
      <c r="AP2" s="79"/>
      <c r="AQ2" s="34"/>
      <c r="AR2" s="124"/>
      <c r="AS2" s="33"/>
      <c r="AT2" s="33"/>
      <c r="AU2" s="34"/>
      <c r="AV2" s="96"/>
      <c r="AW2" s="33"/>
      <c r="AX2" s="33"/>
      <c r="AY2" s="76">
        <f>AV2+AW2+AX2</f>
        <v>0</v>
      </c>
      <c r="AZ2" s="34">
        <f>G2+K2+O2+S2+W2+AA2+AE2+AI2+AM2+AQ2+AU2</f>
        <v>0</v>
      </c>
    </row>
    <row r="3" spans="2:52" ht="12.75" customHeight="1" x14ac:dyDescent="0.35">
      <c r="B3" s="9"/>
      <c r="C3" s="10"/>
      <c r="D3" s="11"/>
      <c r="E3" s="11"/>
      <c r="F3" s="11"/>
      <c r="G3" s="11"/>
      <c r="H3" s="11"/>
      <c r="I3" s="11"/>
      <c r="J3" s="11"/>
      <c r="K3" s="28"/>
      <c r="L3" s="11"/>
      <c r="M3" s="11"/>
      <c r="N3" s="11"/>
      <c r="O3" s="28"/>
      <c r="P3" s="11"/>
      <c r="Q3" s="11"/>
      <c r="R3" s="11"/>
      <c r="S3" s="28"/>
      <c r="T3" s="11"/>
      <c r="U3" s="11"/>
      <c r="V3" s="11"/>
      <c r="W3" s="28"/>
      <c r="X3" s="11"/>
      <c r="Y3" s="11"/>
      <c r="Z3" s="11"/>
      <c r="AA3" s="28"/>
      <c r="AB3" s="11"/>
      <c r="AC3" s="11"/>
      <c r="AD3" s="11"/>
      <c r="AE3" s="28"/>
      <c r="AF3" s="11"/>
      <c r="AG3" s="11"/>
      <c r="AH3" s="11"/>
      <c r="AI3" s="28"/>
      <c r="AJ3" s="11"/>
      <c r="AK3" s="11"/>
      <c r="AL3" s="11"/>
      <c r="AM3" s="28"/>
      <c r="AN3" s="11"/>
      <c r="AO3" s="11"/>
      <c r="AP3" s="11"/>
      <c r="AQ3" s="28"/>
      <c r="AR3" s="11"/>
      <c r="AS3" s="11"/>
      <c r="AT3" s="11"/>
      <c r="AU3" s="28"/>
      <c r="AV3" s="97"/>
      <c r="AW3" s="11"/>
      <c r="AX3" s="11"/>
      <c r="AY3" s="28"/>
      <c r="AZ3" s="28"/>
    </row>
    <row r="4" spans="2:52" s="7" customFormat="1" ht="15" customHeight="1" x14ac:dyDescent="0.25">
      <c r="B4" s="5" t="s">
        <v>0</v>
      </c>
      <c r="C4" s="6" t="s">
        <v>8</v>
      </c>
      <c r="D4" s="139" t="s">
        <v>63</v>
      </c>
      <c r="E4" s="140"/>
      <c r="F4" s="140"/>
      <c r="G4" s="154" t="s">
        <v>16</v>
      </c>
      <c r="H4" s="139" t="s">
        <v>64</v>
      </c>
      <c r="I4" s="140"/>
      <c r="J4" s="140"/>
      <c r="K4" s="138" t="s">
        <v>16</v>
      </c>
      <c r="L4" s="139" t="s">
        <v>65</v>
      </c>
      <c r="M4" s="140"/>
      <c r="N4" s="140"/>
      <c r="O4" s="138" t="s">
        <v>16</v>
      </c>
      <c r="P4" s="139" t="s">
        <v>66</v>
      </c>
      <c r="Q4" s="140"/>
      <c r="R4" s="140"/>
      <c r="S4" s="138" t="s">
        <v>16</v>
      </c>
      <c r="T4" s="139" t="s">
        <v>67</v>
      </c>
      <c r="U4" s="140"/>
      <c r="V4" s="140"/>
      <c r="W4" s="138" t="s">
        <v>16</v>
      </c>
      <c r="X4" s="139" t="s">
        <v>68</v>
      </c>
      <c r="Y4" s="140"/>
      <c r="Z4" s="140"/>
      <c r="AA4" s="138" t="s">
        <v>16</v>
      </c>
      <c r="AB4" s="139" t="s">
        <v>69</v>
      </c>
      <c r="AC4" s="140"/>
      <c r="AD4" s="140"/>
      <c r="AE4" s="138" t="s">
        <v>16</v>
      </c>
      <c r="AF4" s="139" t="s">
        <v>70</v>
      </c>
      <c r="AG4" s="140"/>
      <c r="AH4" s="140"/>
      <c r="AI4" s="138" t="s">
        <v>16</v>
      </c>
      <c r="AJ4" s="139" t="s">
        <v>71</v>
      </c>
      <c r="AK4" s="140"/>
      <c r="AL4" s="140"/>
      <c r="AM4" s="138" t="s">
        <v>16</v>
      </c>
      <c r="AN4" s="139" t="s">
        <v>72</v>
      </c>
      <c r="AO4" s="140"/>
      <c r="AP4" s="140"/>
      <c r="AQ4" s="138" t="s">
        <v>16</v>
      </c>
      <c r="AR4" s="139" t="s">
        <v>73</v>
      </c>
      <c r="AS4" s="140"/>
      <c r="AT4" s="140"/>
      <c r="AU4" s="138" t="s">
        <v>16</v>
      </c>
      <c r="AV4" s="139" t="s">
        <v>74</v>
      </c>
      <c r="AW4" s="140"/>
      <c r="AX4" s="140"/>
      <c r="AY4" s="138" t="s">
        <v>16</v>
      </c>
      <c r="AZ4" s="138" t="s">
        <v>37</v>
      </c>
    </row>
    <row r="5" spans="2:52" s="7" customFormat="1" ht="15" customHeight="1" x14ac:dyDescent="0.25">
      <c r="B5" s="5"/>
      <c r="C5" s="6"/>
      <c r="D5" s="13" t="s">
        <v>14</v>
      </c>
      <c r="E5" s="13" t="s">
        <v>55</v>
      </c>
      <c r="F5" s="14" t="s">
        <v>15</v>
      </c>
      <c r="G5" s="154"/>
      <c r="H5" s="13" t="s">
        <v>14</v>
      </c>
      <c r="I5" s="13" t="s">
        <v>55</v>
      </c>
      <c r="J5" s="14" t="s">
        <v>15</v>
      </c>
      <c r="K5" s="138"/>
      <c r="L5" s="13" t="s">
        <v>14</v>
      </c>
      <c r="M5" s="13" t="s">
        <v>55</v>
      </c>
      <c r="N5" s="14" t="s">
        <v>15</v>
      </c>
      <c r="O5" s="138"/>
      <c r="P5" s="13" t="s">
        <v>14</v>
      </c>
      <c r="Q5" s="13" t="s">
        <v>55</v>
      </c>
      <c r="R5" s="14" t="s">
        <v>15</v>
      </c>
      <c r="S5" s="138"/>
      <c r="T5" s="13" t="s">
        <v>14</v>
      </c>
      <c r="U5" s="13" t="s">
        <v>55</v>
      </c>
      <c r="V5" s="14" t="s">
        <v>15</v>
      </c>
      <c r="W5" s="138"/>
      <c r="X5" s="13" t="s">
        <v>14</v>
      </c>
      <c r="Y5" s="13" t="s">
        <v>55</v>
      </c>
      <c r="Z5" s="14" t="s">
        <v>15</v>
      </c>
      <c r="AA5" s="138"/>
      <c r="AB5" s="13" t="s">
        <v>14</v>
      </c>
      <c r="AC5" s="13" t="s">
        <v>55</v>
      </c>
      <c r="AD5" s="14" t="s">
        <v>15</v>
      </c>
      <c r="AE5" s="138"/>
      <c r="AF5" s="13" t="s">
        <v>14</v>
      </c>
      <c r="AG5" s="13" t="s">
        <v>55</v>
      </c>
      <c r="AH5" s="14" t="s">
        <v>15</v>
      </c>
      <c r="AI5" s="138"/>
      <c r="AJ5" s="13" t="s">
        <v>14</v>
      </c>
      <c r="AK5" s="13" t="s">
        <v>55</v>
      </c>
      <c r="AL5" s="14" t="s">
        <v>15</v>
      </c>
      <c r="AM5" s="138"/>
      <c r="AN5" s="13" t="s">
        <v>14</v>
      </c>
      <c r="AO5" s="13" t="s">
        <v>55</v>
      </c>
      <c r="AP5" s="14" t="s">
        <v>15</v>
      </c>
      <c r="AQ5" s="138"/>
      <c r="AR5" s="13" t="s">
        <v>14</v>
      </c>
      <c r="AS5" s="13" t="s">
        <v>55</v>
      </c>
      <c r="AT5" s="14" t="s">
        <v>15</v>
      </c>
      <c r="AU5" s="138"/>
      <c r="AV5" s="98" t="s">
        <v>14</v>
      </c>
      <c r="AW5" s="13" t="s">
        <v>55</v>
      </c>
      <c r="AX5" s="14" t="s">
        <v>15</v>
      </c>
      <c r="AY5" s="138"/>
      <c r="AZ5" s="138"/>
    </row>
    <row r="6" spans="2:52" ht="18.75" customHeight="1" x14ac:dyDescent="0.2">
      <c r="B6" s="15">
        <v>1</v>
      </c>
      <c r="C6" s="17" t="s">
        <v>115</v>
      </c>
      <c r="D6" s="137" t="s">
        <v>17</v>
      </c>
      <c r="E6" s="137"/>
      <c r="F6" s="137"/>
      <c r="G6" s="35"/>
      <c r="H6" s="137" t="s">
        <v>17</v>
      </c>
      <c r="I6" s="137"/>
      <c r="J6" s="137"/>
      <c r="K6" s="29"/>
      <c r="L6" s="137" t="s">
        <v>17</v>
      </c>
      <c r="M6" s="137"/>
      <c r="N6" s="137"/>
      <c r="O6" s="29"/>
      <c r="P6" s="137" t="s">
        <v>17</v>
      </c>
      <c r="Q6" s="137"/>
      <c r="R6" s="137"/>
      <c r="S6" s="29"/>
      <c r="T6" s="137" t="s">
        <v>17</v>
      </c>
      <c r="U6" s="137"/>
      <c r="V6" s="137"/>
      <c r="W6" s="29"/>
      <c r="X6" s="137" t="s">
        <v>17</v>
      </c>
      <c r="Y6" s="137"/>
      <c r="Z6" s="137"/>
      <c r="AA6" s="29"/>
      <c r="AB6" s="137" t="s">
        <v>17</v>
      </c>
      <c r="AC6" s="137"/>
      <c r="AD6" s="137"/>
      <c r="AE6" s="29"/>
      <c r="AF6" s="137" t="s">
        <v>17</v>
      </c>
      <c r="AG6" s="137"/>
      <c r="AH6" s="137"/>
      <c r="AI6" s="29"/>
      <c r="AJ6" s="137" t="s">
        <v>17</v>
      </c>
      <c r="AK6" s="137"/>
      <c r="AL6" s="137"/>
      <c r="AM6" s="29"/>
      <c r="AN6" s="137" t="s">
        <v>17</v>
      </c>
      <c r="AO6" s="137"/>
      <c r="AP6" s="137"/>
      <c r="AQ6" s="29"/>
      <c r="AR6" s="137" t="s">
        <v>17</v>
      </c>
      <c r="AS6" s="137"/>
      <c r="AT6" s="137"/>
      <c r="AU6" s="29"/>
      <c r="AV6" s="137" t="s">
        <v>17</v>
      </c>
      <c r="AW6" s="137"/>
      <c r="AX6" s="137"/>
      <c r="AY6" s="30"/>
      <c r="AZ6" s="29"/>
    </row>
    <row r="7" spans="2:52" ht="18.75" customHeight="1" x14ac:dyDescent="0.2">
      <c r="B7" s="15">
        <v>2</v>
      </c>
      <c r="C7" s="18" t="s">
        <v>9</v>
      </c>
      <c r="D7" s="2"/>
      <c r="E7" s="58"/>
      <c r="F7" s="50"/>
      <c r="G7" s="30">
        <f>D7+E7+F7</f>
        <v>0</v>
      </c>
      <c r="H7" s="80"/>
      <c r="I7" s="58"/>
      <c r="J7" s="2"/>
      <c r="K7" s="30">
        <f>H7+I7+J7</f>
        <v>0</v>
      </c>
      <c r="L7" s="84"/>
      <c r="M7" s="78"/>
      <c r="N7" s="45"/>
      <c r="O7" s="30">
        <f>L7+M7+N7</f>
        <v>0</v>
      </c>
      <c r="P7" s="86"/>
      <c r="Q7" s="78"/>
      <c r="R7" s="78">
        <v>1</v>
      </c>
      <c r="S7" s="30">
        <f>P7+Q7+R7</f>
        <v>1</v>
      </c>
      <c r="T7" s="101"/>
      <c r="U7" s="78"/>
      <c r="V7" s="2"/>
      <c r="W7" s="30">
        <f>T7+U7+V7</f>
        <v>0</v>
      </c>
      <c r="X7" s="103"/>
      <c r="Y7" s="78"/>
      <c r="Z7" s="78">
        <v>2</v>
      </c>
      <c r="AA7" s="30">
        <f>X7+Y7+Z7</f>
        <v>2</v>
      </c>
      <c r="AB7" s="105"/>
      <c r="AC7" s="78"/>
      <c r="AD7" s="78"/>
      <c r="AE7" s="30">
        <f>AB7+AC7+AD7</f>
        <v>0</v>
      </c>
      <c r="AF7" s="108"/>
      <c r="AG7" s="78"/>
      <c r="AH7" s="78">
        <v>2</v>
      </c>
      <c r="AI7" s="30">
        <f>AF7+AG7+AH7</f>
        <v>2</v>
      </c>
      <c r="AJ7" s="111"/>
      <c r="AK7" s="78"/>
      <c r="AL7" s="78"/>
      <c r="AM7" s="30">
        <f>AJ7+AK7+AL7</f>
        <v>0</v>
      </c>
      <c r="AN7" s="120"/>
      <c r="AO7" s="78"/>
      <c r="AP7" s="78"/>
      <c r="AQ7" s="30">
        <f>AN7+AO7+AP7</f>
        <v>0</v>
      </c>
      <c r="AR7" s="123"/>
      <c r="AS7" s="78"/>
      <c r="AT7" s="78">
        <v>3</v>
      </c>
      <c r="AU7" s="30">
        <f>AR7+AS7+AT7</f>
        <v>3</v>
      </c>
      <c r="AV7" s="99"/>
      <c r="AW7" s="78"/>
      <c r="AX7" s="78"/>
      <c r="AY7" s="76">
        <f>AV7+AW7+AX7</f>
        <v>0</v>
      </c>
      <c r="AZ7" s="34">
        <f t="shared" ref="AZ7:AZ23" si="0">G7+K7+O7+S7+W7+AA7+AE7+AI7+AM7+AQ7+AU7</f>
        <v>8</v>
      </c>
    </row>
    <row r="8" spans="2:52" ht="19.5" customHeight="1" x14ac:dyDescent="0.2">
      <c r="B8" s="15">
        <v>3</v>
      </c>
      <c r="C8" s="18" t="s">
        <v>10</v>
      </c>
      <c r="D8" s="2"/>
      <c r="E8" s="58"/>
      <c r="F8" s="50"/>
      <c r="G8" s="30">
        <f>D8+E8+F8</f>
        <v>0</v>
      </c>
      <c r="H8" s="80"/>
      <c r="I8" s="58"/>
      <c r="J8" s="2">
        <v>1</v>
      </c>
      <c r="K8" s="30">
        <f>H8+I8+J8</f>
        <v>1</v>
      </c>
      <c r="L8" s="84"/>
      <c r="M8" s="78"/>
      <c r="N8" s="2"/>
      <c r="O8" s="30">
        <f>L8+M8+N8</f>
        <v>0</v>
      </c>
      <c r="P8" s="86"/>
      <c r="Q8" s="78"/>
      <c r="R8" s="78">
        <v>2</v>
      </c>
      <c r="S8" s="30">
        <f>P8+Q8+R8</f>
        <v>2</v>
      </c>
      <c r="T8" s="101"/>
      <c r="U8" s="78"/>
      <c r="V8" s="2"/>
      <c r="W8" s="30">
        <f>T8+U8+V8</f>
        <v>0</v>
      </c>
      <c r="X8" s="103"/>
      <c r="Y8" s="78"/>
      <c r="Z8" s="78">
        <v>2</v>
      </c>
      <c r="AA8" s="30">
        <f>X8+Y8+Z8</f>
        <v>2</v>
      </c>
      <c r="AB8" s="105"/>
      <c r="AC8" s="78"/>
      <c r="AD8" s="78">
        <v>2</v>
      </c>
      <c r="AE8" s="30">
        <f>AB8+AC8+AD8</f>
        <v>2</v>
      </c>
      <c r="AF8" s="108"/>
      <c r="AG8" s="78"/>
      <c r="AH8" s="78">
        <v>3</v>
      </c>
      <c r="AI8" s="30">
        <f>AF8+AG8+AH8</f>
        <v>3</v>
      </c>
      <c r="AJ8" s="111"/>
      <c r="AK8" s="78"/>
      <c r="AL8" s="78">
        <v>1</v>
      </c>
      <c r="AM8" s="30">
        <f>AJ8+AK8+AL8</f>
        <v>1</v>
      </c>
      <c r="AN8" s="120"/>
      <c r="AO8" s="78"/>
      <c r="AP8" s="78"/>
      <c r="AQ8" s="30">
        <f>AN8+AO8+AP8</f>
        <v>0</v>
      </c>
      <c r="AR8" s="123"/>
      <c r="AS8" s="78"/>
      <c r="AT8" s="78">
        <v>2</v>
      </c>
      <c r="AU8" s="30">
        <f>AR8+AS8+AT8</f>
        <v>2</v>
      </c>
      <c r="AV8" s="99"/>
      <c r="AW8" s="78"/>
      <c r="AX8" s="78"/>
      <c r="AY8" s="76">
        <f t="shared" ref="AY8:AY36" si="1">AV8+AW8+AX8</f>
        <v>0</v>
      </c>
      <c r="AZ8" s="34">
        <f t="shared" si="0"/>
        <v>13</v>
      </c>
    </row>
    <row r="9" spans="2:52" ht="17.25" customHeight="1" x14ac:dyDescent="0.2">
      <c r="B9" s="15">
        <v>4</v>
      </c>
      <c r="C9" s="18" t="s">
        <v>11</v>
      </c>
      <c r="D9" s="2"/>
      <c r="E9" s="58"/>
      <c r="F9" s="50"/>
      <c r="G9" s="30">
        <f t="shared" ref="G9:G64" si="2">D9+E9+F9</f>
        <v>0</v>
      </c>
      <c r="H9" s="80"/>
      <c r="I9" s="58"/>
      <c r="J9" s="2"/>
      <c r="K9" s="30">
        <f t="shared" ref="K9:K16" si="3">H9+I9+J9</f>
        <v>0</v>
      </c>
      <c r="L9" s="84"/>
      <c r="M9" s="78"/>
      <c r="N9" s="2"/>
      <c r="O9" s="30">
        <f t="shared" ref="O9:O16" si="4">L9+M9+N9</f>
        <v>0</v>
      </c>
      <c r="P9" s="86"/>
      <c r="Q9" s="78"/>
      <c r="R9" s="78"/>
      <c r="S9" s="30">
        <f t="shared" ref="S9:S16" si="5">P9+Q9+R9</f>
        <v>0</v>
      </c>
      <c r="T9" s="101"/>
      <c r="U9" s="78"/>
      <c r="V9" s="2"/>
      <c r="W9" s="30">
        <f t="shared" ref="W9:W16" si="6">T9+U9+V9</f>
        <v>0</v>
      </c>
      <c r="X9" s="103"/>
      <c r="Y9" s="78"/>
      <c r="Z9" s="78"/>
      <c r="AA9" s="30">
        <f t="shared" ref="AA9:AA17" si="7">X9+Y9+Z9</f>
        <v>0</v>
      </c>
      <c r="AB9" s="105"/>
      <c r="AC9" s="78"/>
      <c r="AD9" s="78"/>
      <c r="AE9" s="30">
        <f t="shared" ref="AE9:AE17" si="8">AB9+AC9+AD9</f>
        <v>0</v>
      </c>
      <c r="AF9" s="108"/>
      <c r="AG9" s="78"/>
      <c r="AH9" s="78"/>
      <c r="AI9" s="30">
        <f t="shared" ref="AI9:AI14" si="9">AF9+AG9+AH9</f>
        <v>0</v>
      </c>
      <c r="AJ9" s="111"/>
      <c r="AK9" s="78"/>
      <c r="AL9" s="78"/>
      <c r="AM9" s="30">
        <f t="shared" ref="AM9:AM16" si="10">AJ9+AK9+AL9</f>
        <v>0</v>
      </c>
      <c r="AN9" s="120"/>
      <c r="AO9" s="78"/>
      <c r="AP9" s="78"/>
      <c r="AQ9" s="30">
        <f t="shared" ref="AQ9:AQ16" si="11">AN9+AO9+AP9</f>
        <v>0</v>
      </c>
      <c r="AR9" s="123"/>
      <c r="AS9" s="78"/>
      <c r="AT9" s="78"/>
      <c r="AU9" s="30">
        <f t="shared" ref="AU9:AU17" si="12">AR9+AS9+AT9</f>
        <v>0</v>
      </c>
      <c r="AV9" s="99"/>
      <c r="AW9" s="78"/>
      <c r="AX9" s="78"/>
      <c r="AY9" s="76">
        <f t="shared" si="1"/>
        <v>0</v>
      </c>
      <c r="AZ9" s="34">
        <f t="shared" si="0"/>
        <v>0</v>
      </c>
    </row>
    <row r="10" spans="2:52" ht="18.75" customHeight="1" x14ac:dyDescent="0.2">
      <c r="B10" s="15">
        <v>5</v>
      </c>
      <c r="C10" s="18" t="s">
        <v>12</v>
      </c>
      <c r="D10" s="2"/>
      <c r="E10" s="58"/>
      <c r="F10" s="50"/>
      <c r="G10" s="30">
        <f t="shared" si="2"/>
        <v>0</v>
      </c>
      <c r="H10" s="80"/>
      <c r="I10" s="58"/>
      <c r="J10" s="48"/>
      <c r="K10" s="30">
        <f t="shared" si="3"/>
        <v>0</v>
      </c>
      <c r="L10" s="84"/>
      <c r="M10" s="78"/>
      <c r="N10" s="2"/>
      <c r="O10" s="30">
        <f t="shared" si="4"/>
        <v>0</v>
      </c>
      <c r="P10" s="86"/>
      <c r="Q10" s="78"/>
      <c r="R10" s="78"/>
      <c r="S10" s="30">
        <f t="shared" si="5"/>
        <v>0</v>
      </c>
      <c r="T10" s="101"/>
      <c r="U10" s="78"/>
      <c r="V10" s="2"/>
      <c r="W10" s="30">
        <f t="shared" si="6"/>
        <v>0</v>
      </c>
      <c r="X10" s="103"/>
      <c r="Y10" s="78"/>
      <c r="Z10" s="78"/>
      <c r="AA10" s="30">
        <f t="shared" si="7"/>
        <v>0</v>
      </c>
      <c r="AB10" s="105"/>
      <c r="AC10" s="78"/>
      <c r="AD10" s="78"/>
      <c r="AE10" s="30">
        <f t="shared" si="8"/>
        <v>0</v>
      </c>
      <c r="AF10" s="108"/>
      <c r="AG10" s="78"/>
      <c r="AH10" s="78"/>
      <c r="AI10" s="30">
        <f t="shared" si="9"/>
        <v>0</v>
      </c>
      <c r="AJ10" s="111"/>
      <c r="AK10" s="78"/>
      <c r="AL10" s="78"/>
      <c r="AM10" s="30">
        <f t="shared" si="10"/>
        <v>0</v>
      </c>
      <c r="AN10" s="120"/>
      <c r="AO10" s="78"/>
      <c r="AP10" s="78">
        <v>2</v>
      </c>
      <c r="AQ10" s="30">
        <f t="shared" si="11"/>
        <v>2</v>
      </c>
      <c r="AR10" s="123"/>
      <c r="AS10" s="78"/>
      <c r="AT10" s="78">
        <v>2</v>
      </c>
      <c r="AU10" s="30">
        <f t="shared" si="12"/>
        <v>2</v>
      </c>
      <c r="AV10" s="99"/>
      <c r="AW10" s="78"/>
      <c r="AX10" s="78"/>
      <c r="AY10" s="76">
        <f t="shared" si="1"/>
        <v>0</v>
      </c>
      <c r="AZ10" s="34">
        <f t="shared" si="0"/>
        <v>4</v>
      </c>
    </row>
    <row r="11" spans="2:52" ht="18" customHeight="1" x14ac:dyDescent="0.2">
      <c r="B11" s="15">
        <v>6</v>
      </c>
      <c r="C11" s="18" t="s">
        <v>13</v>
      </c>
      <c r="D11" s="2"/>
      <c r="E11" s="58"/>
      <c r="F11" s="50"/>
      <c r="G11" s="30">
        <f t="shared" si="2"/>
        <v>0</v>
      </c>
      <c r="H11" s="80"/>
      <c r="I11" s="58"/>
      <c r="J11" s="2"/>
      <c r="K11" s="30">
        <f t="shared" si="3"/>
        <v>0</v>
      </c>
      <c r="L11" s="84"/>
      <c r="M11" s="78"/>
      <c r="N11" s="2"/>
      <c r="O11" s="30">
        <f t="shared" si="4"/>
        <v>0</v>
      </c>
      <c r="P11" s="86"/>
      <c r="Q11" s="78"/>
      <c r="R11" s="78"/>
      <c r="S11" s="30">
        <f t="shared" si="5"/>
        <v>0</v>
      </c>
      <c r="T11" s="101"/>
      <c r="U11" s="78"/>
      <c r="V11" s="2"/>
      <c r="W11" s="30">
        <f t="shared" si="6"/>
        <v>0</v>
      </c>
      <c r="X11" s="103"/>
      <c r="Y11" s="78"/>
      <c r="Z11" s="78"/>
      <c r="AA11" s="30">
        <f t="shared" si="7"/>
        <v>0</v>
      </c>
      <c r="AB11" s="105"/>
      <c r="AC11" s="78"/>
      <c r="AD11" s="78"/>
      <c r="AE11" s="30">
        <f t="shared" si="8"/>
        <v>0</v>
      </c>
      <c r="AF11" s="108"/>
      <c r="AG11" s="78"/>
      <c r="AH11" s="78"/>
      <c r="AI11" s="30">
        <f t="shared" si="9"/>
        <v>0</v>
      </c>
      <c r="AJ11" s="111"/>
      <c r="AK11" s="78"/>
      <c r="AL11" s="78"/>
      <c r="AM11" s="30">
        <f t="shared" si="10"/>
        <v>0</v>
      </c>
      <c r="AN11" s="120"/>
      <c r="AO11" s="78"/>
      <c r="AP11" s="78"/>
      <c r="AQ11" s="30">
        <f t="shared" si="11"/>
        <v>0</v>
      </c>
      <c r="AR11" s="123"/>
      <c r="AS11" s="78"/>
      <c r="AT11" s="78"/>
      <c r="AU11" s="30">
        <f t="shared" si="12"/>
        <v>0</v>
      </c>
      <c r="AV11" s="99"/>
      <c r="AW11" s="78"/>
      <c r="AX11" s="78"/>
      <c r="AY11" s="76">
        <f t="shared" si="1"/>
        <v>0</v>
      </c>
      <c r="AZ11" s="34">
        <f t="shared" si="0"/>
        <v>0</v>
      </c>
    </row>
    <row r="12" spans="2:52" ht="18" customHeight="1" x14ac:dyDescent="0.2">
      <c r="B12" s="15">
        <v>7</v>
      </c>
      <c r="C12" s="19" t="s">
        <v>80</v>
      </c>
      <c r="D12" s="2"/>
      <c r="E12" s="58"/>
      <c r="F12" s="50"/>
      <c r="G12" s="30">
        <f t="shared" si="2"/>
        <v>0</v>
      </c>
      <c r="H12" s="80"/>
      <c r="I12" s="58"/>
      <c r="J12" s="2">
        <v>2</v>
      </c>
      <c r="K12" s="30">
        <f t="shared" si="3"/>
        <v>2</v>
      </c>
      <c r="L12" s="84"/>
      <c r="M12" s="78"/>
      <c r="N12" s="2"/>
      <c r="O12" s="30">
        <f t="shared" si="4"/>
        <v>0</v>
      </c>
      <c r="P12" s="86"/>
      <c r="Q12" s="78"/>
      <c r="R12" s="78"/>
      <c r="S12" s="30">
        <f t="shared" si="5"/>
        <v>0</v>
      </c>
      <c r="T12" s="101"/>
      <c r="U12" s="78"/>
      <c r="V12" s="2"/>
      <c r="W12" s="30">
        <f t="shared" si="6"/>
        <v>0</v>
      </c>
      <c r="X12" s="103"/>
      <c r="Y12" s="78"/>
      <c r="Z12" s="78"/>
      <c r="AA12" s="30">
        <f t="shared" si="7"/>
        <v>0</v>
      </c>
      <c r="AB12" s="105"/>
      <c r="AC12" s="78"/>
      <c r="AD12" s="78"/>
      <c r="AE12" s="30">
        <f t="shared" si="8"/>
        <v>0</v>
      </c>
      <c r="AF12" s="108"/>
      <c r="AG12" s="78"/>
      <c r="AH12" s="78">
        <v>2</v>
      </c>
      <c r="AI12" s="30">
        <f t="shared" si="9"/>
        <v>2</v>
      </c>
      <c r="AJ12" s="111"/>
      <c r="AK12" s="78"/>
      <c r="AL12" s="78">
        <v>1</v>
      </c>
      <c r="AM12" s="30">
        <f t="shared" si="10"/>
        <v>1</v>
      </c>
      <c r="AN12" s="120"/>
      <c r="AO12" s="78"/>
      <c r="AP12" s="78"/>
      <c r="AQ12" s="30">
        <f t="shared" si="11"/>
        <v>0</v>
      </c>
      <c r="AR12" s="123"/>
      <c r="AS12" s="78"/>
      <c r="AT12" s="78">
        <v>2</v>
      </c>
      <c r="AU12" s="30">
        <f t="shared" si="12"/>
        <v>2</v>
      </c>
      <c r="AV12" s="99"/>
      <c r="AW12" s="78"/>
      <c r="AX12" s="78"/>
      <c r="AY12" s="76">
        <f t="shared" si="1"/>
        <v>0</v>
      </c>
      <c r="AZ12" s="34">
        <f t="shared" si="0"/>
        <v>7</v>
      </c>
    </row>
    <row r="13" spans="2:52" ht="19.5" customHeight="1" x14ac:dyDescent="0.2">
      <c r="B13" s="15">
        <v>8</v>
      </c>
      <c r="C13" s="19" t="s">
        <v>46</v>
      </c>
      <c r="D13" s="2"/>
      <c r="E13" s="58"/>
      <c r="F13" s="50">
        <v>1</v>
      </c>
      <c r="G13" s="30">
        <f t="shared" si="2"/>
        <v>1</v>
      </c>
      <c r="H13" s="80"/>
      <c r="I13" s="58"/>
      <c r="J13" s="2">
        <v>14</v>
      </c>
      <c r="K13" s="30">
        <f t="shared" si="3"/>
        <v>14</v>
      </c>
      <c r="L13" s="84"/>
      <c r="M13" s="78">
        <v>1</v>
      </c>
      <c r="N13" s="2">
        <v>11</v>
      </c>
      <c r="O13" s="30">
        <f t="shared" si="4"/>
        <v>12</v>
      </c>
      <c r="P13" s="86"/>
      <c r="Q13" s="78"/>
      <c r="R13" s="78">
        <v>23</v>
      </c>
      <c r="S13" s="30">
        <f t="shared" si="5"/>
        <v>23</v>
      </c>
      <c r="T13" s="101"/>
      <c r="U13" s="78"/>
      <c r="V13" s="2">
        <v>34</v>
      </c>
      <c r="W13" s="30">
        <f t="shared" si="6"/>
        <v>34</v>
      </c>
      <c r="X13" s="103"/>
      <c r="Y13" s="78"/>
      <c r="Z13" s="78">
        <v>20</v>
      </c>
      <c r="AA13" s="30">
        <f t="shared" si="7"/>
        <v>20</v>
      </c>
      <c r="AB13" s="105"/>
      <c r="AC13" s="78"/>
      <c r="AD13" s="78">
        <v>12</v>
      </c>
      <c r="AE13" s="30">
        <f t="shared" si="8"/>
        <v>12</v>
      </c>
      <c r="AF13" s="108"/>
      <c r="AG13" s="78"/>
      <c r="AH13" s="78">
        <v>21</v>
      </c>
      <c r="AI13" s="30">
        <f t="shared" si="9"/>
        <v>21</v>
      </c>
      <c r="AJ13" s="111"/>
      <c r="AK13" s="78"/>
      <c r="AL13" s="78"/>
      <c r="AM13" s="30">
        <f t="shared" si="10"/>
        <v>0</v>
      </c>
      <c r="AN13" s="120"/>
      <c r="AO13" s="78"/>
      <c r="AP13" s="78">
        <v>36</v>
      </c>
      <c r="AQ13" s="30">
        <f t="shared" si="11"/>
        <v>36</v>
      </c>
      <c r="AR13" s="123"/>
      <c r="AS13" s="78"/>
      <c r="AT13" s="78">
        <v>3</v>
      </c>
      <c r="AU13" s="30">
        <f t="shared" si="12"/>
        <v>3</v>
      </c>
      <c r="AV13" s="99"/>
      <c r="AW13" s="78"/>
      <c r="AX13" s="78">
        <v>1</v>
      </c>
      <c r="AY13" s="76">
        <f t="shared" si="1"/>
        <v>1</v>
      </c>
      <c r="AZ13" s="34">
        <f t="shared" si="0"/>
        <v>176</v>
      </c>
    </row>
    <row r="14" spans="2:52" ht="21.75" customHeight="1" x14ac:dyDescent="0.2">
      <c r="B14" s="15">
        <v>9</v>
      </c>
      <c r="C14" s="19" t="s">
        <v>60</v>
      </c>
      <c r="D14" s="2"/>
      <c r="E14" s="58"/>
      <c r="F14" s="50">
        <v>1</v>
      </c>
      <c r="G14" s="30">
        <f t="shared" si="2"/>
        <v>1</v>
      </c>
      <c r="H14" s="80"/>
      <c r="I14" s="58"/>
      <c r="J14" s="2">
        <v>2</v>
      </c>
      <c r="K14" s="30">
        <f t="shared" si="3"/>
        <v>2</v>
      </c>
      <c r="L14" s="84"/>
      <c r="M14" s="78"/>
      <c r="N14" s="2">
        <v>1</v>
      </c>
      <c r="O14" s="30">
        <f t="shared" si="4"/>
        <v>1</v>
      </c>
      <c r="P14" s="86"/>
      <c r="Q14" s="78"/>
      <c r="R14" s="78"/>
      <c r="S14" s="30">
        <f t="shared" si="5"/>
        <v>0</v>
      </c>
      <c r="T14" s="101"/>
      <c r="U14" s="78"/>
      <c r="V14" s="2"/>
      <c r="W14" s="30">
        <f t="shared" si="6"/>
        <v>0</v>
      </c>
      <c r="X14" s="103"/>
      <c r="Y14" s="78">
        <v>4</v>
      </c>
      <c r="Z14" s="78"/>
      <c r="AA14" s="30">
        <f t="shared" si="7"/>
        <v>4</v>
      </c>
      <c r="AB14" s="105"/>
      <c r="AC14" s="78">
        <v>1</v>
      </c>
      <c r="AD14" s="78"/>
      <c r="AE14" s="30">
        <f t="shared" si="8"/>
        <v>1</v>
      </c>
      <c r="AF14" s="108"/>
      <c r="AG14" s="78">
        <v>1</v>
      </c>
      <c r="AH14" s="78">
        <v>1</v>
      </c>
      <c r="AI14" s="30">
        <f t="shared" si="9"/>
        <v>2</v>
      </c>
      <c r="AJ14" s="111"/>
      <c r="AK14" s="78"/>
      <c r="AL14" s="78">
        <v>1</v>
      </c>
      <c r="AM14" s="30">
        <f t="shared" si="10"/>
        <v>1</v>
      </c>
      <c r="AN14" s="120"/>
      <c r="AO14" s="78"/>
      <c r="AP14" s="78"/>
      <c r="AQ14" s="30">
        <f t="shared" si="11"/>
        <v>0</v>
      </c>
      <c r="AR14" s="123"/>
      <c r="AS14" s="78"/>
      <c r="AT14" s="78"/>
      <c r="AU14" s="30">
        <f t="shared" si="12"/>
        <v>0</v>
      </c>
      <c r="AV14" s="99"/>
      <c r="AW14" s="78"/>
      <c r="AX14" s="78">
        <v>2</v>
      </c>
      <c r="AY14" s="76">
        <f t="shared" si="1"/>
        <v>2</v>
      </c>
      <c r="AZ14" s="34">
        <f t="shared" si="0"/>
        <v>12</v>
      </c>
    </row>
    <row r="15" spans="2:52" ht="18.75" customHeight="1" x14ac:dyDescent="0.2">
      <c r="B15" s="15">
        <v>10</v>
      </c>
      <c r="C15" s="19" t="s">
        <v>61</v>
      </c>
      <c r="D15" s="40"/>
      <c r="E15" s="58"/>
      <c r="F15" s="50"/>
      <c r="G15" s="30">
        <f t="shared" si="2"/>
        <v>0</v>
      </c>
      <c r="H15" s="80"/>
      <c r="I15" s="58"/>
      <c r="J15" s="40">
        <v>1</v>
      </c>
      <c r="K15" s="30">
        <f>H15+I15+J15</f>
        <v>1</v>
      </c>
      <c r="L15" s="84"/>
      <c r="M15" s="78"/>
      <c r="N15" s="40"/>
      <c r="O15" s="30"/>
      <c r="P15" s="86"/>
      <c r="Q15" s="78"/>
      <c r="R15" s="78"/>
      <c r="S15" s="30">
        <f>P15+Q15+R15</f>
        <v>0</v>
      </c>
      <c r="T15" s="101"/>
      <c r="U15" s="78"/>
      <c r="V15" s="40">
        <v>2</v>
      </c>
      <c r="W15" s="30">
        <f t="shared" si="6"/>
        <v>2</v>
      </c>
      <c r="X15" s="103"/>
      <c r="Y15" s="78"/>
      <c r="Z15" s="78"/>
      <c r="AA15" s="30">
        <f t="shared" si="7"/>
        <v>0</v>
      </c>
      <c r="AB15" s="105"/>
      <c r="AC15" s="78"/>
      <c r="AD15" s="78">
        <v>1</v>
      </c>
      <c r="AE15" s="30">
        <f>AB15+AC15+AD15</f>
        <v>1</v>
      </c>
      <c r="AF15" s="108"/>
      <c r="AG15" s="78"/>
      <c r="AH15" s="78"/>
      <c r="AI15" s="30">
        <f>AF15+AG15+AH15</f>
        <v>0</v>
      </c>
      <c r="AJ15" s="111"/>
      <c r="AK15" s="78"/>
      <c r="AL15" s="78"/>
      <c r="AM15" s="30">
        <f t="shared" si="10"/>
        <v>0</v>
      </c>
      <c r="AN15" s="120"/>
      <c r="AO15" s="78"/>
      <c r="AP15" s="78">
        <v>2</v>
      </c>
      <c r="AQ15" s="30">
        <f t="shared" si="11"/>
        <v>2</v>
      </c>
      <c r="AR15" s="123"/>
      <c r="AS15" s="78"/>
      <c r="AT15" s="78">
        <v>1</v>
      </c>
      <c r="AU15" s="30">
        <f t="shared" si="12"/>
        <v>1</v>
      </c>
      <c r="AV15" s="99"/>
      <c r="AW15" s="78"/>
      <c r="AX15" s="78">
        <v>4</v>
      </c>
      <c r="AY15" s="76">
        <f t="shared" si="1"/>
        <v>4</v>
      </c>
      <c r="AZ15" s="34">
        <f t="shared" si="0"/>
        <v>7</v>
      </c>
    </row>
    <row r="16" spans="2:52" ht="18" customHeight="1" x14ac:dyDescent="0.2">
      <c r="B16" s="15">
        <v>11</v>
      </c>
      <c r="C16" s="18" t="s">
        <v>42</v>
      </c>
      <c r="D16" s="2"/>
      <c r="E16" s="58">
        <v>4</v>
      </c>
      <c r="F16" s="50">
        <v>21</v>
      </c>
      <c r="G16" s="30">
        <f t="shared" si="2"/>
        <v>25</v>
      </c>
      <c r="H16" s="80"/>
      <c r="I16" s="58">
        <v>2</v>
      </c>
      <c r="J16" s="2"/>
      <c r="K16" s="30">
        <f t="shared" si="3"/>
        <v>2</v>
      </c>
      <c r="L16" s="84"/>
      <c r="M16" s="78">
        <v>1</v>
      </c>
      <c r="N16" s="2">
        <v>6</v>
      </c>
      <c r="O16" s="30">
        <f t="shared" si="4"/>
        <v>7</v>
      </c>
      <c r="P16" s="86"/>
      <c r="Q16" s="78">
        <v>8</v>
      </c>
      <c r="R16" s="78"/>
      <c r="S16" s="30">
        <f t="shared" si="5"/>
        <v>8</v>
      </c>
      <c r="T16" s="101"/>
      <c r="U16" s="78">
        <v>1</v>
      </c>
      <c r="V16" s="2">
        <v>18</v>
      </c>
      <c r="W16" s="30">
        <f t="shared" si="6"/>
        <v>19</v>
      </c>
      <c r="X16" s="103"/>
      <c r="Y16" s="78"/>
      <c r="Z16" s="78">
        <v>11</v>
      </c>
      <c r="AA16" s="30">
        <f t="shared" si="7"/>
        <v>11</v>
      </c>
      <c r="AB16" s="105"/>
      <c r="AC16" s="78">
        <v>1</v>
      </c>
      <c r="AD16" s="78">
        <v>5</v>
      </c>
      <c r="AE16" s="30">
        <f t="shared" si="8"/>
        <v>6</v>
      </c>
      <c r="AF16" s="108"/>
      <c r="AG16" s="78">
        <v>9</v>
      </c>
      <c r="AH16" s="78">
        <v>4</v>
      </c>
      <c r="AI16" s="30">
        <f>AF16+AG16+AH16</f>
        <v>13</v>
      </c>
      <c r="AJ16" s="111"/>
      <c r="AK16" s="78">
        <v>8</v>
      </c>
      <c r="AL16" s="78">
        <v>13</v>
      </c>
      <c r="AM16" s="30">
        <f t="shared" si="10"/>
        <v>21</v>
      </c>
      <c r="AN16" s="120"/>
      <c r="AO16" s="78">
        <v>1</v>
      </c>
      <c r="AP16" s="78">
        <v>5</v>
      </c>
      <c r="AQ16" s="30">
        <f t="shared" si="11"/>
        <v>6</v>
      </c>
      <c r="AR16" s="123"/>
      <c r="AS16" s="78"/>
      <c r="AT16" s="78">
        <v>4</v>
      </c>
      <c r="AU16" s="30">
        <f t="shared" si="12"/>
        <v>4</v>
      </c>
      <c r="AV16" s="99"/>
      <c r="AW16" s="78"/>
      <c r="AX16" s="78">
        <v>2</v>
      </c>
      <c r="AY16" s="76">
        <f t="shared" si="1"/>
        <v>2</v>
      </c>
      <c r="AZ16" s="34">
        <f t="shared" si="0"/>
        <v>122</v>
      </c>
    </row>
    <row r="17" spans="2:52" ht="19.5" customHeight="1" x14ac:dyDescent="0.2">
      <c r="B17" s="15">
        <v>12</v>
      </c>
      <c r="C17" s="18" t="s">
        <v>41</v>
      </c>
      <c r="D17" s="56"/>
      <c r="E17" s="58"/>
      <c r="F17" s="56"/>
      <c r="G17" s="30"/>
      <c r="H17" s="80"/>
      <c r="I17" s="58"/>
      <c r="J17" s="56"/>
      <c r="K17" s="30"/>
      <c r="L17" s="84"/>
      <c r="M17" s="78"/>
      <c r="N17" s="56"/>
      <c r="O17" s="30"/>
      <c r="P17" s="86"/>
      <c r="Q17" s="78"/>
      <c r="R17" s="78"/>
      <c r="S17" s="30"/>
      <c r="T17" s="101"/>
      <c r="U17" s="78"/>
      <c r="V17" s="56"/>
      <c r="W17" s="30">
        <f>T17+U17+V17</f>
        <v>0</v>
      </c>
      <c r="X17" s="103"/>
      <c r="Y17" s="78"/>
      <c r="Z17" s="78"/>
      <c r="AA17" s="30">
        <f t="shared" si="7"/>
        <v>0</v>
      </c>
      <c r="AB17" s="105"/>
      <c r="AC17" s="78"/>
      <c r="AD17" s="78"/>
      <c r="AE17" s="30">
        <f t="shared" si="8"/>
        <v>0</v>
      </c>
      <c r="AF17" s="108"/>
      <c r="AG17" s="78"/>
      <c r="AH17" s="78"/>
      <c r="AI17" s="30">
        <f>AF17+AG17+AH17</f>
        <v>0</v>
      </c>
      <c r="AJ17" s="111"/>
      <c r="AK17" s="78"/>
      <c r="AL17" s="78"/>
      <c r="AM17" s="30">
        <f>AJ17+AK17+AL17</f>
        <v>0</v>
      </c>
      <c r="AN17" s="120"/>
      <c r="AO17" s="78"/>
      <c r="AP17" s="78">
        <v>70</v>
      </c>
      <c r="AQ17" s="30">
        <f>AN17+AO17+AP17</f>
        <v>70</v>
      </c>
      <c r="AR17" s="123"/>
      <c r="AS17" s="78"/>
      <c r="AT17" s="78"/>
      <c r="AU17" s="30">
        <f t="shared" si="12"/>
        <v>0</v>
      </c>
      <c r="AV17" s="99"/>
      <c r="AW17" s="78"/>
      <c r="AX17" s="78"/>
      <c r="AY17" s="76">
        <f t="shared" si="1"/>
        <v>0</v>
      </c>
      <c r="AZ17" s="34">
        <f t="shared" si="0"/>
        <v>70</v>
      </c>
    </row>
    <row r="18" spans="2:52" ht="19.5" customHeight="1" x14ac:dyDescent="0.2">
      <c r="B18" s="15">
        <v>13</v>
      </c>
      <c r="C18" s="19" t="s">
        <v>56</v>
      </c>
      <c r="D18" s="56"/>
      <c r="E18" s="58"/>
      <c r="F18" s="56"/>
      <c r="G18" s="30">
        <f t="shared" si="2"/>
        <v>0</v>
      </c>
      <c r="H18" s="80"/>
      <c r="I18" s="58"/>
      <c r="J18" s="56"/>
      <c r="K18" s="30">
        <f t="shared" ref="K18:K25" si="13">H18+I18+J18</f>
        <v>0</v>
      </c>
      <c r="L18" s="84"/>
      <c r="M18" s="78"/>
      <c r="N18" s="56"/>
      <c r="O18" s="30">
        <f t="shared" ref="O18:O25" si="14">L18+M18+N18</f>
        <v>0</v>
      </c>
      <c r="P18" s="86"/>
      <c r="Q18" s="78"/>
      <c r="R18" s="78">
        <v>1</v>
      </c>
      <c r="S18" s="30">
        <f t="shared" ref="S18:S25" si="15">P18+Q18+R18</f>
        <v>1</v>
      </c>
      <c r="T18" s="101"/>
      <c r="U18" s="78"/>
      <c r="V18" s="56">
        <v>2</v>
      </c>
      <c r="W18" s="30">
        <f t="shared" ref="W18:W25" si="16">T18+U18+V18</f>
        <v>2</v>
      </c>
      <c r="X18" s="103"/>
      <c r="Y18" s="78"/>
      <c r="Z18" s="78"/>
      <c r="AA18" s="30">
        <f t="shared" ref="AA18:AA25" si="17">X18+Y18+Z18</f>
        <v>0</v>
      </c>
      <c r="AB18" s="105"/>
      <c r="AC18" s="78"/>
      <c r="AD18" s="78"/>
      <c r="AE18" s="30">
        <f t="shared" ref="AE18:AE25" si="18">AB18+AC18+AD18</f>
        <v>0</v>
      </c>
      <c r="AF18" s="108"/>
      <c r="AG18" s="78"/>
      <c r="AH18" s="78"/>
      <c r="AI18" s="30">
        <f t="shared" ref="AI18:AI25" si="19">AF18+AG18+AH18</f>
        <v>0</v>
      </c>
      <c r="AJ18" s="111"/>
      <c r="AK18" s="78"/>
      <c r="AL18" s="78"/>
      <c r="AM18" s="30">
        <f t="shared" ref="AM18:AM25" si="20">AJ18+AK18+AL18</f>
        <v>0</v>
      </c>
      <c r="AN18" s="120"/>
      <c r="AO18" s="78"/>
      <c r="AP18" s="78"/>
      <c r="AQ18" s="30">
        <f t="shared" ref="AQ18:AQ25" si="21">AN18+AO18+AP18</f>
        <v>0</v>
      </c>
      <c r="AR18" s="123"/>
      <c r="AS18" s="78"/>
      <c r="AT18" s="78"/>
      <c r="AU18" s="30">
        <f t="shared" ref="AU18:AU25" si="22">AR18+AS18+AT18</f>
        <v>0</v>
      </c>
      <c r="AV18" s="99"/>
      <c r="AW18" s="78"/>
      <c r="AX18" s="78"/>
      <c r="AY18" s="76">
        <f t="shared" si="1"/>
        <v>0</v>
      </c>
      <c r="AZ18" s="34">
        <f t="shared" si="0"/>
        <v>3</v>
      </c>
    </row>
    <row r="19" spans="2:52" ht="18.75" customHeight="1" x14ac:dyDescent="0.2">
      <c r="B19" s="15">
        <v>14</v>
      </c>
      <c r="C19" s="19" t="s">
        <v>79</v>
      </c>
      <c r="D19" s="2"/>
      <c r="E19" s="58"/>
      <c r="F19" s="50"/>
      <c r="G19" s="30">
        <f t="shared" si="2"/>
        <v>0</v>
      </c>
      <c r="H19" s="80"/>
      <c r="I19" s="58"/>
      <c r="J19" s="2">
        <v>15</v>
      </c>
      <c r="K19" s="30">
        <f t="shared" si="13"/>
        <v>15</v>
      </c>
      <c r="L19" s="84"/>
      <c r="M19" s="78"/>
      <c r="N19" s="2">
        <v>10</v>
      </c>
      <c r="O19" s="30">
        <f t="shared" si="14"/>
        <v>10</v>
      </c>
      <c r="P19" s="86"/>
      <c r="Q19" s="78"/>
      <c r="R19" s="78">
        <v>23</v>
      </c>
      <c r="S19" s="30">
        <f t="shared" si="15"/>
        <v>23</v>
      </c>
      <c r="T19" s="101"/>
      <c r="U19" s="78"/>
      <c r="V19" s="2">
        <v>31</v>
      </c>
      <c r="W19" s="30">
        <f t="shared" si="16"/>
        <v>31</v>
      </c>
      <c r="X19" s="103"/>
      <c r="Y19" s="78"/>
      <c r="Z19" s="78">
        <v>19</v>
      </c>
      <c r="AA19" s="30">
        <f t="shared" si="17"/>
        <v>19</v>
      </c>
      <c r="AB19" s="105"/>
      <c r="AC19" s="78"/>
      <c r="AD19" s="78">
        <v>10</v>
      </c>
      <c r="AE19" s="30">
        <f t="shared" si="18"/>
        <v>10</v>
      </c>
      <c r="AF19" s="108"/>
      <c r="AG19" s="78"/>
      <c r="AH19" s="78">
        <v>21</v>
      </c>
      <c r="AI19" s="30">
        <f t="shared" si="19"/>
        <v>21</v>
      </c>
      <c r="AJ19" s="111"/>
      <c r="AK19" s="78"/>
      <c r="AL19" s="78"/>
      <c r="AM19" s="30">
        <f t="shared" si="20"/>
        <v>0</v>
      </c>
      <c r="AN19" s="120"/>
      <c r="AO19" s="78"/>
      <c r="AP19" s="78">
        <v>36</v>
      </c>
      <c r="AQ19" s="30">
        <f t="shared" si="21"/>
        <v>36</v>
      </c>
      <c r="AR19" s="123"/>
      <c r="AS19" s="78"/>
      <c r="AT19" s="78">
        <v>10</v>
      </c>
      <c r="AU19" s="30">
        <f t="shared" si="22"/>
        <v>10</v>
      </c>
      <c r="AV19" s="99"/>
      <c r="AW19" s="78"/>
      <c r="AX19" s="78"/>
      <c r="AY19" s="76">
        <f t="shared" si="1"/>
        <v>0</v>
      </c>
      <c r="AZ19" s="34">
        <f t="shared" si="0"/>
        <v>175</v>
      </c>
    </row>
    <row r="20" spans="2:52" ht="18.75" customHeight="1" x14ac:dyDescent="0.2">
      <c r="B20" s="15">
        <v>15</v>
      </c>
      <c r="C20" s="18" t="s">
        <v>18</v>
      </c>
      <c r="D20" s="2"/>
      <c r="E20" s="58"/>
      <c r="F20" s="50"/>
      <c r="G20" s="30">
        <f t="shared" si="2"/>
        <v>0</v>
      </c>
      <c r="H20" s="80"/>
      <c r="I20" s="58"/>
      <c r="J20" s="2"/>
      <c r="K20" s="30">
        <f t="shared" si="13"/>
        <v>0</v>
      </c>
      <c r="L20" s="84"/>
      <c r="M20" s="78"/>
      <c r="N20" s="2"/>
      <c r="O20" s="30">
        <f t="shared" si="14"/>
        <v>0</v>
      </c>
      <c r="P20" s="86"/>
      <c r="Q20" s="78"/>
      <c r="R20" s="78">
        <v>4</v>
      </c>
      <c r="S20" s="30">
        <f t="shared" si="15"/>
        <v>4</v>
      </c>
      <c r="T20" s="101"/>
      <c r="U20" s="78"/>
      <c r="V20" s="2"/>
      <c r="W20" s="30">
        <f t="shared" si="16"/>
        <v>0</v>
      </c>
      <c r="X20" s="103"/>
      <c r="Y20" s="78">
        <v>1</v>
      </c>
      <c r="Z20" s="78">
        <v>2</v>
      </c>
      <c r="AA20" s="30">
        <f t="shared" si="17"/>
        <v>3</v>
      </c>
      <c r="AB20" s="105"/>
      <c r="AC20" s="78"/>
      <c r="AD20" s="78">
        <v>2</v>
      </c>
      <c r="AE20" s="30">
        <f t="shared" si="18"/>
        <v>2</v>
      </c>
      <c r="AF20" s="108"/>
      <c r="AG20" s="78"/>
      <c r="AH20" s="78">
        <v>3</v>
      </c>
      <c r="AI20" s="30">
        <f t="shared" si="19"/>
        <v>3</v>
      </c>
      <c r="AJ20" s="111"/>
      <c r="AK20" s="78"/>
      <c r="AL20" s="78">
        <v>4</v>
      </c>
      <c r="AM20" s="30">
        <f t="shared" si="20"/>
        <v>4</v>
      </c>
      <c r="AN20" s="120"/>
      <c r="AO20" s="78"/>
      <c r="AP20" s="78">
        <v>1</v>
      </c>
      <c r="AQ20" s="30">
        <f t="shared" si="21"/>
        <v>1</v>
      </c>
      <c r="AR20" s="123"/>
      <c r="AS20" s="78"/>
      <c r="AT20" s="78">
        <v>4</v>
      </c>
      <c r="AU20" s="30">
        <f t="shared" si="22"/>
        <v>4</v>
      </c>
      <c r="AV20" s="99"/>
      <c r="AW20" s="78"/>
      <c r="AX20" s="78"/>
      <c r="AY20" s="76">
        <f t="shared" si="1"/>
        <v>0</v>
      </c>
      <c r="AZ20" s="34">
        <f t="shared" si="0"/>
        <v>21</v>
      </c>
    </row>
    <row r="21" spans="2:52" ht="19.5" customHeight="1" x14ac:dyDescent="0.2">
      <c r="B21" s="15">
        <v>16</v>
      </c>
      <c r="C21" s="18" t="s">
        <v>1</v>
      </c>
      <c r="D21" s="2"/>
      <c r="E21" s="58"/>
      <c r="F21" s="50"/>
      <c r="G21" s="30">
        <f t="shared" si="2"/>
        <v>0</v>
      </c>
      <c r="H21" s="80">
        <v>1</v>
      </c>
      <c r="I21" s="58"/>
      <c r="J21" s="2"/>
      <c r="K21" s="30">
        <f t="shared" si="13"/>
        <v>1</v>
      </c>
      <c r="L21" s="84"/>
      <c r="M21" s="78"/>
      <c r="N21" s="2"/>
      <c r="O21" s="30">
        <f t="shared" si="14"/>
        <v>0</v>
      </c>
      <c r="P21" s="86"/>
      <c r="Q21" s="78"/>
      <c r="R21" s="78"/>
      <c r="S21" s="30">
        <f t="shared" si="15"/>
        <v>0</v>
      </c>
      <c r="T21" s="101"/>
      <c r="U21" s="78"/>
      <c r="V21" s="2"/>
      <c r="W21" s="30">
        <f t="shared" si="16"/>
        <v>0</v>
      </c>
      <c r="X21" s="103"/>
      <c r="Y21" s="78"/>
      <c r="Z21" s="78"/>
      <c r="AA21" s="30">
        <f t="shared" si="17"/>
        <v>0</v>
      </c>
      <c r="AB21" s="105"/>
      <c r="AC21" s="78"/>
      <c r="AD21" s="78"/>
      <c r="AE21" s="30">
        <f t="shared" si="18"/>
        <v>0</v>
      </c>
      <c r="AF21" s="108"/>
      <c r="AG21" s="78"/>
      <c r="AH21" s="78"/>
      <c r="AI21" s="30">
        <f t="shared" si="19"/>
        <v>0</v>
      </c>
      <c r="AJ21" s="111"/>
      <c r="AK21" s="78"/>
      <c r="AL21" s="78"/>
      <c r="AM21" s="30">
        <f t="shared" si="20"/>
        <v>0</v>
      </c>
      <c r="AN21" s="120"/>
      <c r="AO21" s="78"/>
      <c r="AP21" s="78"/>
      <c r="AQ21" s="30">
        <f t="shared" si="21"/>
        <v>0</v>
      </c>
      <c r="AR21" s="123"/>
      <c r="AS21" s="78"/>
      <c r="AT21" s="78"/>
      <c r="AU21" s="30">
        <f t="shared" si="22"/>
        <v>0</v>
      </c>
      <c r="AV21" s="99"/>
      <c r="AW21" s="78"/>
      <c r="AX21" s="78"/>
      <c r="AY21" s="76">
        <f t="shared" si="1"/>
        <v>0</v>
      </c>
      <c r="AZ21" s="34">
        <f t="shared" si="0"/>
        <v>1</v>
      </c>
    </row>
    <row r="22" spans="2:52" ht="20.25" customHeight="1" x14ac:dyDescent="0.2">
      <c r="B22" s="15">
        <v>17</v>
      </c>
      <c r="C22" s="18" t="s">
        <v>19</v>
      </c>
      <c r="D22" s="2"/>
      <c r="E22" s="58">
        <v>1</v>
      </c>
      <c r="F22" s="50">
        <v>3</v>
      </c>
      <c r="G22" s="30">
        <f t="shared" si="2"/>
        <v>4</v>
      </c>
      <c r="H22" s="80"/>
      <c r="I22" s="58">
        <v>1</v>
      </c>
      <c r="J22" s="2">
        <v>3</v>
      </c>
      <c r="K22" s="30">
        <f t="shared" si="13"/>
        <v>4</v>
      </c>
      <c r="L22" s="84"/>
      <c r="M22" s="78"/>
      <c r="N22" s="2"/>
      <c r="O22" s="30">
        <f t="shared" si="14"/>
        <v>0</v>
      </c>
      <c r="P22" s="86"/>
      <c r="Q22" s="78">
        <v>1</v>
      </c>
      <c r="R22" s="78">
        <v>1</v>
      </c>
      <c r="S22" s="30">
        <f t="shared" si="15"/>
        <v>2</v>
      </c>
      <c r="T22" s="101"/>
      <c r="U22" s="78">
        <v>1</v>
      </c>
      <c r="V22" s="2"/>
      <c r="W22" s="30">
        <f t="shared" si="16"/>
        <v>1</v>
      </c>
      <c r="X22" s="103"/>
      <c r="Y22" s="78"/>
      <c r="Z22" s="78">
        <v>1</v>
      </c>
      <c r="AA22" s="30">
        <f t="shared" si="17"/>
        <v>1</v>
      </c>
      <c r="AB22" s="105"/>
      <c r="AC22" s="78"/>
      <c r="AD22" s="78">
        <v>6</v>
      </c>
      <c r="AE22" s="30">
        <f t="shared" si="18"/>
        <v>6</v>
      </c>
      <c r="AF22" s="108"/>
      <c r="AG22" s="78"/>
      <c r="AH22" s="78">
        <v>1</v>
      </c>
      <c r="AI22" s="30">
        <f t="shared" si="19"/>
        <v>1</v>
      </c>
      <c r="AJ22" s="111"/>
      <c r="AK22" s="78"/>
      <c r="AL22" s="78"/>
      <c r="AM22" s="30">
        <f t="shared" si="20"/>
        <v>0</v>
      </c>
      <c r="AN22" s="120"/>
      <c r="AO22" s="78">
        <v>1</v>
      </c>
      <c r="AP22" s="78">
        <v>1</v>
      </c>
      <c r="AQ22" s="30">
        <f t="shared" si="21"/>
        <v>2</v>
      </c>
      <c r="AR22" s="123"/>
      <c r="AS22" s="78"/>
      <c r="AT22" s="78"/>
      <c r="AU22" s="30">
        <f t="shared" si="22"/>
        <v>0</v>
      </c>
      <c r="AV22" s="99"/>
      <c r="AW22" s="78"/>
      <c r="AX22" s="78">
        <v>2</v>
      </c>
      <c r="AY22" s="76">
        <f t="shared" si="1"/>
        <v>2</v>
      </c>
      <c r="AZ22" s="34">
        <f t="shared" si="0"/>
        <v>21</v>
      </c>
    </row>
    <row r="23" spans="2:52" ht="19.5" customHeight="1" x14ac:dyDescent="0.2">
      <c r="B23" s="15">
        <v>18</v>
      </c>
      <c r="C23" s="18" t="s">
        <v>20</v>
      </c>
      <c r="D23" s="2"/>
      <c r="E23" s="58"/>
      <c r="F23" s="50">
        <v>1</v>
      </c>
      <c r="G23" s="30">
        <f t="shared" ref="G23:G24" si="23">D23+E23+F23</f>
        <v>1</v>
      </c>
      <c r="H23" s="80"/>
      <c r="I23" s="58"/>
      <c r="J23" s="2"/>
      <c r="K23" s="30">
        <f t="shared" si="13"/>
        <v>0</v>
      </c>
      <c r="L23" s="84"/>
      <c r="M23" s="78"/>
      <c r="N23" s="2"/>
      <c r="O23" s="30">
        <f t="shared" si="14"/>
        <v>0</v>
      </c>
      <c r="P23" s="86"/>
      <c r="Q23" s="78"/>
      <c r="R23" s="78"/>
      <c r="S23" s="30">
        <f t="shared" si="15"/>
        <v>0</v>
      </c>
      <c r="T23" s="101"/>
      <c r="U23" s="78"/>
      <c r="V23" s="2"/>
      <c r="W23" s="30">
        <f t="shared" si="16"/>
        <v>0</v>
      </c>
      <c r="X23" s="103"/>
      <c r="Y23" s="78"/>
      <c r="Z23" s="78"/>
      <c r="AA23" s="30">
        <f t="shared" si="17"/>
        <v>0</v>
      </c>
      <c r="AB23" s="105"/>
      <c r="AC23" s="78"/>
      <c r="AD23" s="78"/>
      <c r="AE23" s="30">
        <f t="shared" si="18"/>
        <v>0</v>
      </c>
      <c r="AF23" s="108"/>
      <c r="AG23" s="78"/>
      <c r="AH23" s="78"/>
      <c r="AI23" s="30">
        <f t="shared" si="19"/>
        <v>0</v>
      </c>
      <c r="AJ23" s="111"/>
      <c r="AK23" s="78"/>
      <c r="AL23" s="78">
        <v>1</v>
      </c>
      <c r="AM23" s="30">
        <f t="shared" si="20"/>
        <v>1</v>
      </c>
      <c r="AN23" s="120"/>
      <c r="AO23" s="78"/>
      <c r="AP23" s="78"/>
      <c r="AQ23" s="30">
        <f t="shared" si="21"/>
        <v>0</v>
      </c>
      <c r="AR23" s="123"/>
      <c r="AS23" s="78"/>
      <c r="AT23" s="78"/>
      <c r="AU23" s="30">
        <f t="shared" si="22"/>
        <v>0</v>
      </c>
      <c r="AV23" s="99"/>
      <c r="AW23" s="78"/>
      <c r="AX23" s="78"/>
      <c r="AY23" s="76">
        <f t="shared" si="1"/>
        <v>0</v>
      </c>
      <c r="AZ23" s="34">
        <f t="shared" si="0"/>
        <v>2</v>
      </c>
    </row>
    <row r="24" spans="2:52" ht="19.5" customHeight="1" x14ac:dyDescent="0.2">
      <c r="B24" s="15">
        <v>19</v>
      </c>
      <c r="C24" s="18" t="s">
        <v>113</v>
      </c>
      <c r="D24" s="2"/>
      <c r="E24" s="58"/>
      <c r="F24" s="50">
        <v>2</v>
      </c>
      <c r="G24" s="30">
        <f t="shared" si="23"/>
        <v>2</v>
      </c>
      <c r="H24" s="80"/>
      <c r="I24" s="58"/>
      <c r="J24" s="2"/>
      <c r="K24" s="30">
        <f t="shared" si="13"/>
        <v>0</v>
      </c>
      <c r="L24" s="84"/>
      <c r="M24" s="78"/>
      <c r="N24" s="2"/>
      <c r="O24" s="30">
        <f t="shared" si="14"/>
        <v>0</v>
      </c>
      <c r="P24" s="86"/>
      <c r="Q24" s="78"/>
      <c r="R24" s="78"/>
      <c r="S24" s="30">
        <f t="shared" si="15"/>
        <v>0</v>
      </c>
      <c r="T24" s="101"/>
      <c r="U24" s="78"/>
      <c r="V24" s="2"/>
      <c r="W24" s="30">
        <f t="shared" si="16"/>
        <v>0</v>
      </c>
      <c r="X24" s="103"/>
      <c r="Y24" s="78"/>
      <c r="Z24" s="78"/>
      <c r="AA24" s="30">
        <f t="shared" si="17"/>
        <v>0</v>
      </c>
      <c r="AB24" s="105"/>
      <c r="AC24" s="78"/>
      <c r="AD24" s="78"/>
      <c r="AE24" s="30">
        <f t="shared" si="18"/>
        <v>0</v>
      </c>
      <c r="AF24" s="108"/>
      <c r="AG24" s="78"/>
      <c r="AH24" s="78"/>
      <c r="AI24" s="30">
        <f t="shared" si="19"/>
        <v>0</v>
      </c>
      <c r="AJ24" s="111"/>
      <c r="AK24" s="78"/>
      <c r="AL24" s="78"/>
      <c r="AM24" s="30">
        <f t="shared" si="20"/>
        <v>0</v>
      </c>
      <c r="AN24" s="120"/>
      <c r="AO24" s="78"/>
      <c r="AP24" s="78"/>
      <c r="AQ24" s="30">
        <f t="shared" si="21"/>
        <v>0</v>
      </c>
      <c r="AR24" s="123"/>
      <c r="AS24" s="78"/>
      <c r="AT24" s="78"/>
      <c r="AU24" s="30">
        <f t="shared" si="22"/>
        <v>0</v>
      </c>
      <c r="AV24" s="99"/>
      <c r="AW24" s="78"/>
      <c r="AX24" s="78"/>
      <c r="AY24" s="76">
        <f t="shared" si="1"/>
        <v>0</v>
      </c>
      <c r="AZ24" s="34">
        <f t="shared" ref="AZ24:AZ41" si="24">G24+K24+O24+S24+W24+AA24+AE24+AI24+AM24+AQ24+AU24</f>
        <v>2</v>
      </c>
    </row>
    <row r="25" spans="2:52" ht="18.75" customHeight="1" x14ac:dyDescent="0.2">
      <c r="B25" s="15">
        <v>20</v>
      </c>
      <c r="C25" s="18" t="s">
        <v>21</v>
      </c>
      <c r="D25" s="2"/>
      <c r="E25" s="58"/>
      <c r="F25" s="50"/>
      <c r="G25" s="30">
        <f t="shared" si="2"/>
        <v>0</v>
      </c>
      <c r="H25" s="80"/>
      <c r="I25" s="58"/>
      <c r="J25" s="2"/>
      <c r="K25" s="30">
        <f t="shared" si="13"/>
        <v>0</v>
      </c>
      <c r="L25" s="84"/>
      <c r="M25" s="78">
        <v>1</v>
      </c>
      <c r="N25" s="2"/>
      <c r="O25" s="30">
        <f t="shared" si="14"/>
        <v>1</v>
      </c>
      <c r="P25" s="86"/>
      <c r="Q25" s="78"/>
      <c r="R25" s="78"/>
      <c r="S25" s="30">
        <f t="shared" si="15"/>
        <v>0</v>
      </c>
      <c r="T25" s="101"/>
      <c r="U25" s="78"/>
      <c r="V25" s="2"/>
      <c r="W25" s="30">
        <f t="shared" si="16"/>
        <v>0</v>
      </c>
      <c r="X25" s="103"/>
      <c r="Y25" s="78"/>
      <c r="Z25" s="78"/>
      <c r="AA25" s="30">
        <f t="shared" si="17"/>
        <v>0</v>
      </c>
      <c r="AB25" s="105"/>
      <c r="AC25" s="78"/>
      <c r="AD25" s="78"/>
      <c r="AE25" s="30">
        <f t="shared" si="18"/>
        <v>0</v>
      </c>
      <c r="AF25" s="108"/>
      <c r="AG25" s="78">
        <v>1</v>
      </c>
      <c r="AH25" s="78"/>
      <c r="AI25" s="30">
        <f t="shared" si="19"/>
        <v>1</v>
      </c>
      <c r="AJ25" s="111"/>
      <c r="AK25" s="78"/>
      <c r="AL25" s="78"/>
      <c r="AM25" s="30">
        <f t="shared" si="20"/>
        <v>0</v>
      </c>
      <c r="AN25" s="120"/>
      <c r="AO25" s="78"/>
      <c r="AP25" s="78"/>
      <c r="AQ25" s="30">
        <f t="shared" si="21"/>
        <v>0</v>
      </c>
      <c r="AR25" s="123"/>
      <c r="AS25" s="78"/>
      <c r="AT25" s="78"/>
      <c r="AU25" s="30">
        <f t="shared" si="22"/>
        <v>0</v>
      </c>
      <c r="AV25" s="99"/>
      <c r="AW25" s="78"/>
      <c r="AX25" s="78"/>
      <c r="AY25" s="76">
        <f t="shared" si="1"/>
        <v>0</v>
      </c>
      <c r="AZ25" s="34">
        <f t="shared" si="24"/>
        <v>2</v>
      </c>
    </row>
    <row r="26" spans="2:52" ht="18" customHeight="1" x14ac:dyDescent="0.2">
      <c r="B26" s="15">
        <v>21</v>
      </c>
      <c r="C26" s="18" t="s">
        <v>22</v>
      </c>
      <c r="D26" s="2"/>
      <c r="E26" s="58">
        <v>7</v>
      </c>
      <c r="F26" s="50">
        <v>2</v>
      </c>
      <c r="G26" s="30">
        <f>D26+E26+F26</f>
        <v>9</v>
      </c>
      <c r="H26" s="80"/>
      <c r="I26" s="58">
        <v>1</v>
      </c>
      <c r="J26" s="2"/>
      <c r="K26" s="30">
        <f>H26+I26+J26</f>
        <v>1</v>
      </c>
      <c r="L26" s="84">
        <v>1</v>
      </c>
      <c r="M26" s="78"/>
      <c r="N26" s="2"/>
      <c r="O26" s="30">
        <f>L26+M26+N26</f>
        <v>1</v>
      </c>
      <c r="P26" s="86"/>
      <c r="Q26" s="78">
        <v>1</v>
      </c>
      <c r="R26" s="78"/>
      <c r="S26" s="30">
        <f>P26+Q26+R26</f>
        <v>1</v>
      </c>
      <c r="T26" s="101"/>
      <c r="U26" s="78">
        <v>1</v>
      </c>
      <c r="V26" s="2"/>
      <c r="W26" s="30">
        <f>T26+U26+V26</f>
        <v>1</v>
      </c>
      <c r="X26" s="103"/>
      <c r="Y26" s="78"/>
      <c r="Z26" s="78"/>
      <c r="AA26" s="30">
        <f>X26+Y26+Z26</f>
        <v>0</v>
      </c>
      <c r="AB26" s="105"/>
      <c r="AC26" s="78">
        <v>1</v>
      </c>
      <c r="AD26" s="78"/>
      <c r="AE26" s="30">
        <f>AB26+AC26+AD26</f>
        <v>1</v>
      </c>
      <c r="AF26" s="108"/>
      <c r="AG26" s="78"/>
      <c r="AH26" s="78">
        <v>2</v>
      </c>
      <c r="AI26" s="30">
        <f>AF26+AG26+AH26</f>
        <v>2</v>
      </c>
      <c r="AJ26" s="111"/>
      <c r="AK26" s="78"/>
      <c r="AL26" s="78"/>
      <c r="AM26" s="30">
        <f>AJ26+AK26+AL26</f>
        <v>0</v>
      </c>
      <c r="AN26" s="120"/>
      <c r="AO26" s="78">
        <v>2</v>
      </c>
      <c r="AP26" s="78"/>
      <c r="AQ26" s="30">
        <f>AN26+AO26+AP26</f>
        <v>2</v>
      </c>
      <c r="AR26" s="123"/>
      <c r="AS26" s="78">
        <v>1</v>
      </c>
      <c r="AT26" s="78"/>
      <c r="AU26" s="30">
        <f>AR26+AS26+AT26</f>
        <v>1</v>
      </c>
      <c r="AV26" s="99"/>
      <c r="AW26" s="78"/>
      <c r="AX26" s="78"/>
      <c r="AY26" s="76">
        <f t="shared" si="1"/>
        <v>0</v>
      </c>
      <c r="AZ26" s="34">
        <f>G26+K26+O26+S26+W26+AA26+AE26+AI26+AM26+AQ26+AU26</f>
        <v>19</v>
      </c>
    </row>
    <row r="27" spans="2:52" ht="19.5" customHeight="1" x14ac:dyDescent="0.2">
      <c r="B27" s="15">
        <v>22</v>
      </c>
      <c r="C27" s="18" t="s">
        <v>2</v>
      </c>
      <c r="D27" s="2"/>
      <c r="E27" s="58">
        <v>8</v>
      </c>
      <c r="F27" s="50"/>
      <c r="G27" s="30">
        <f t="shared" si="2"/>
        <v>8</v>
      </c>
      <c r="H27" s="80">
        <v>4</v>
      </c>
      <c r="I27" s="58">
        <v>4</v>
      </c>
      <c r="J27" s="2"/>
      <c r="K27" s="30">
        <f t="shared" ref="K27:K35" si="25">H27+I27+J27</f>
        <v>8</v>
      </c>
      <c r="L27" s="84"/>
      <c r="M27" s="78">
        <v>8</v>
      </c>
      <c r="N27" s="2"/>
      <c r="O27" s="30">
        <f t="shared" ref="O27:O35" si="26">L27+M27+N27</f>
        <v>8</v>
      </c>
      <c r="P27" s="86">
        <v>1</v>
      </c>
      <c r="Q27" s="78">
        <v>6</v>
      </c>
      <c r="R27" s="78"/>
      <c r="S27" s="30">
        <f t="shared" ref="S27:S36" si="27">P27+Q27+R27</f>
        <v>7</v>
      </c>
      <c r="T27" s="101">
        <v>3</v>
      </c>
      <c r="U27" s="78">
        <v>7</v>
      </c>
      <c r="V27" s="2"/>
      <c r="W27" s="30">
        <f t="shared" ref="W27:W36" si="28">T27+U27+V27</f>
        <v>10</v>
      </c>
      <c r="X27" s="103">
        <v>2</v>
      </c>
      <c r="Y27" s="78">
        <v>1</v>
      </c>
      <c r="Z27" s="78"/>
      <c r="AA27" s="30">
        <f t="shared" ref="AA27:AA35" si="29">X27+Y27+Z27</f>
        <v>3</v>
      </c>
      <c r="AB27" s="105"/>
      <c r="AC27" s="78"/>
      <c r="AD27" s="78"/>
      <c r="AE27" s="30">
        <f t="shared" ref="AE27:AE35" si="30">AB27+AC27+AD27</f>
        <v>0</v>
      </c>
      <c r="AF27" s="108"/>
      <c r="AG27" s="78">
        <v>8</v>
      </c>
      <c r="AH27" s="78"/>
      <c r="AI27" s="30">
        <f t="shared" ref="AI27:AI35" si="31">AF27+AG27+AH27</f>
        <v>8</v>
      </c>
      <c r="AJ27" s="111">
        <v>1</v>
      </c>
      <c r="AK27" s="78">
        <v>1</v>
      </c>
      <c r="AL27" s="78"/>
      <c r="AM27" s="30">
        <f t="shared" ref="AM27:AM35" si="32">AJ27+AK27+AL27</f>
        <v>2</v>
      </c>
      <c r="AN27" s="120"/>
      <c r="AO27" s="78">
        <v>6</v>
      </c>
      <c r="AP27" s="78"/>
      <c r="AQ27" s="30">
        <f t="shared" ref="AQ27:AQ36" si="33">AN27+AO27+AP27</f>
        <v>6</v>
      </c>
      <c r="AR27" s="123">
        <v>1</v>
      </c>
      <c r="AS27" s="78">
        <v>5</v>
      </c>
      <c r="AT27" s="78"/>
      <c r="AU27" s="30">
        <f t="shared" ref="AU27:AU35" si="34">AR27+AS27+AT27</f>
        <v>6</v>
      </c>
      <c r="AV27" s="99"/>
      <c r="AW27" s="78">
        <v>9</v>
      </c>
      <c r="AX27" s="78"/>
      <c r="AY27" s="76">
        <f t="shared" si="1"/>
        <v>9</v>
      </c>
      <c r="AZ27" s="34">
        <f t="shared" si="24"/>
        <v>66</v>
      </c>
    </row>
    <row r="28" spans="2:52" ht="19.5" customHeight="1" x14ac:dyDescent="0.2">
      <c r="B28" s="15">
        <v>23</v>
      </c>
      <c r="C28" s="18" t="s">
        <v>3</v>
      </c>
      <c r="D28" s="2">
        <v>6</v>
      </c>
      <c r="E28" s="58">
        <v>9</v>
      </c>
      <c r="F28" s="50"/>
      <c r="G28" s="30">
        <f t="shared" si="2"/>
        <v>15</v>
      </c>
      <c r="H28" s="80">
        <v>3</v>
      </c>
      <c r="I28" s="58">
        <v>3</v>
      </c>
      <c r="J28" s="2"/>
      <c r="K28" s="30">
        <f t="shared" si="25"/>
        <v>6</v>
      </c>
      <c r="L28" s="84">
        <v>3</v>
      </c>
      <c r="M28" s="78">
        <v>9</v>
      </c>
      <c r="N28" s="2"/>
      <c r="O28" s="30">
        <f t="shared" si="26"/>
        <v>12</v>
      </c>
      <c r="P28" s="86">
        <v>3</v>
      </c>
      <c r="Q28" s="78">
        <v>13</v>
      </c>
      <c r="R28" s="78"/>
      <c r="S28" s="30">
        <f t="shared" si="27"/>
        <v>16</v>
      </c>
      <c r="T28" s="101">
        <v>5</v>
      </c>
      <c r="U28" s="78">
        <v>5</v>
      </c>
      <c r="V28" s="2"/>
      <c r="W28" s="30">
        <f t="shared" si="28"/>
        <v>10</v>
      </c>
      <c r="X28" s="103">
        <v>5</v>
      </c>
      <c r="Y28" s="78">
        <v>3</v>
      </c>
      <c r="Z28" s="78"/>
      <c r="AA28" s="30">
        <f t="shared" si="29"/>
        <v>8</v>
      </c>
      <c r="AB28" s="105">
        <v>9</v>
      </c>
      <c r="AC28" s="78">
        <v>1</v>
      </c>
      <c r="AD28" s="78"/>
      <c r="AE28" s="30">
        <f t="shared" si="30"/>
        <v>10</v>
      </c>
      <c r="AF28" s="108">
        <v>3</v>
      </c>
      <c r="AG28" s="78"/>
      <c r="AH28" s="78"/>
      <c r="AI28" s="30">
        <f t="shared" si="31"/>
        <v>3</v>
      </c>
      <c r="AJ28" s="111">
        <v>7</v>
      </c>
      <c r="AK28" s="78">
        <v>54</v>
      </c>
      <c r="AL28" s="78"/>
      <c r="AM28" s="30">
        <f t="shared" si="32"/>
        <v>61</v>
      </c>
      <c r="AN28" s="120">
        <v>3</v>
      </c>
      <c r="AO28" s="78">
        <v>5</v>
      </c>
      <c r="AP28" s="78"/>
      <c r="AQ28" s="30">
        <f t="shared" si="33"/>
        <v>8</v>
      </c>
      <c r="AR28" s="123">
        <v>3</v>
      </c>
      <c r="AS28" s="78"/>
      <c r="AT28" s="78"/>
      <c r="AU28" s="30">
        <f t="shared" si="34"/>
        <v>3</v>
      </c>
      <c r="AV28" s="99"/>
      <c r="AW28" s="78"/>
      <c r="AX28" s="78"/>
      <c r="AY28" s="76">
        <f t="shared" si="1"/>
        <v>0</v>
      </c>
      <c r="AZ28" s="34">
        <f t="shared" si="24"/>
        <v>152</v>
      </c>
    </row>
    <row r="29" spans="2:52" ht="18.75" customHeight="1" x14ac:dyDescent="0.2">
      <c r="B29" s="15">
        <v>24</v>
      </c>
      <c r="C29" s="18" t="s">
        <v>39</v>
      </c>
      <c r="D29" s="2"/>
      <c r="E29" s="58"/>
      <c r="F29" s="50"/>
      <c r="G29" s="30">
        <f t="shared" si="2"/>
        <v>0</v>
      </c>
      <c r="H29" s="80">
        <v>1</v>
      </c>
      <c r="I29" s="58"/>
      <c r="J29" s="2"/>
      <c r="K29" s="30">
        <f t="shared" si="25"/>
        <v>1</v>
      </c>
      <c r="L29" s="84"/>
      <c r="M29" s="78"/>
      <c r="N29" s="2"/>
      <c r="O29" s="30">
        <f t="shared" si="26"/>
        <v>0</v>
      </c>
      <c r="P29" s="86">
        <v>1</v>
      </c>
      <c r="Q29" s="78"/>
      <c r="R29" s="78"/>
      <c r="S29" s="30">
        <f t="shared" si="27"/>
        <v>1</v>
      </c>
      <c r="T29" s="101"/>
      <c r="U29" s="78"/>
      <c r="V29" s="2"/>
      <c r="W29" s="30">
        <f t="shared" si="28"/>
        <v>0</v>
      </c>
      <c r="X29" s="103"/>
      <c r="Y29" s="78"/>
      <c r="Z29" s="78"/>
      <c r="AA29" s="30">
        <f t="shared" si="29"/>
        <v>0</v>
      </c>
      <c r="AB29" s="105"/>
      <c r="AC29" s="78"/>
      <c r="AD29" s="78"/>
      <c r="AE29" s="30">
        <f t="shared" si="30"/>
        <v>0</v>
      </c>
      <c r="AF29" s="108"/>
      <c r="AG29" s="78"/>
      <c r="AH29" s="78"/>
      <c r="AI29" s="30">
        <f t="shared" si="31"/>
        <v>0</v>
      </c>
      <c r="AJ29" s="111"/>
      <c r="AK29" s="78"/>
      <c r="AL29" s="78"/>
      <c r="AM29" s="30">
        <f t="shared" si="32"/>
        <v>0</v>
      </c>
      <c r="AN29" s="120"/>
      <c r="AO29" s="78"/>
      <c r="AP29" s="78"/>
      <c r="AQ29" s="30">
        <f t="shared" si="33"/>
        <v>0</v>
      </c>
      <c r="AR29" s="123">
        <v>1</v>
      </c>
      <c r="AS29" s="78"/>
      <c r="AT29" s="78"/>
      <c r="AU29" s="30">
        <f t="shared" si="34"/>
        <v>1</v>
      </c>
      <c r="AV29" s="99"/>
      <c r="AW29" s="78"/>
      <c r="AX29" s="78"/>
      <c r="AY29" s="76">
        <f t="shared" si="1"/>
        <v>0</v>
      </c>
      <c r="AZ29" s="34">
        <f t="shared" si="24"/>
        <v>3</v>
      </c>
    </row>
    <row r="30" spans="2:52" ht="20.25" customHeight="1" x14ac:dyDescent="0.2">
      <c r="B30" s="15">
        <v>25</v>
      </c>
      <c r="C30" s="18" t="s">
        <v>26</v>
      </c>
      <c r="D30" s="2"/>
      <c r="E30" s="58"/>
      <c r="F30" s="50"/>
      <c r="G30" s="30">
        <f t="shared" ref="G30" si="35">D30+E30+F30</f>
        <v>0</v>
      </c>
      <c r="H30" s="80"/>
      <c r="I30" s="58"/>
      <c r="J30" s="2"/>
      <c r="K30" s="30">
        <f t="shared" si="25"/>
        <v>0</v>
      </c>
      <c r="L30" s="84"/>
      <c r="M30" s="78"/>
      <c r="N30" s="2"/>
      <c r="O30" s="30">
        <f t="shared" si="26"/>
        <v>0</v>
      </c>
      <c r="P30" s="86"/>
      <c r="Q30" s="78"/>
      <c r="R30" s="78"/>
      <c r="S30" s="30">
        <f t="shared" si="27"/>
        <v>0</v>
      </c>
      <c r="T30" s="101"/>
      <c r="U30" s="78"/>
      <c r="V30" s="2"/>
      <c r="W30" s="30">
        <f t="shared" si="28"/>
        <v>0</v>
      </c>
      <c r="X30" s="103">
        <v>1</v>
      </c>
      <c r="Y30" s="78"/>
      <c r="Z30" s="78"/>
      <c r="AA30" s="30">
        <f t="shared" si="29"/>
        <v>1</v>
      </c>
      <c r="AB30" s="105"/>
      <c r="AC30" s="78"/>
      <c r="AD30" s="78"/>
      <c r="AE30" s="30">
        <f t="shared" si="30"/>
        <v>0</v>
      </c>
      <c r="AF30" s="108"/>
      <c r="AG30" s="78"/>
      <c r="AH30" s="78"/>
      <c r="AI30" s="30">
        <f t="shared" si="31"/>
        <v>0</v>
      </c>
      <c r="AJ30" s="111"/>
      <c r="AK30" s="78"/>
      <c r="AL30" s="78"/>
      <c r="AM30" s="30">
        <f t="shared" si="32"/>
        <v>0</v>
      </c>
      <c r="AN30" s="120"/>
      <c r="AO30" s="78"/>
      <c r="AP30" s="78"/>
      <c r="AQ30" s="30">
        <f t="shared" si="33"/>
        <v>0</v>
      </c>
      <c r="AR30" s="123"/>
      <c r="AS30" s="78"/>
      <c r="AT30" s="78"/>
      <c r="AU30" s="30">
        <f t="shared" si="34"/>
        <v>0</v>
      </c>
      <c r="AV30" s="99"/>
      <c r="AW30" s="78"/>
      <c r="AX30" s="78"/>
      <c r="AY30" s="76">
        <f t="shared" si="1"/>
        <v>0</v>
      </c>
      <c r="AZ30" s="34">
        <f t="shared" si="24"/>
        <v>1</v>
      </c>
    </row>
    <row r="31" spans="2:52" ht="18.75" customHeight="1" x14ac:dyDescent="0.2">
      <c r="B31" s="15">
        <v>26</v>
      </c>
      <c r="C31" s="17" t="s">
        <v>24</v>
      </c>
      <c r="D31" s="2"/>
      <c r="E31" s="58"/>
      <c r="F31" s="50"/>
      <c r="G31" s="30">
        <f t="shared" si="2"/>
        <v>0</v>
      </c>
      <c r="H31" s="80">
        <v>3</v>
      </c>
      <c r="I31" s="58">
        <v>2</v>
      </c>
      <c r="J31" s="2"/>
      <c r="K31" s="30">
        <f t="shared" si="25"/>
        <v>5</v>
      </c>
      <c r="L31" s="84"/>
      <c r="M31" s="78">
        <v>3</v>
      </c>
      <c r="N31" s="2"/>
      <c r="O31" s="30">
        <f t="shared" si="26"/>
        <v>3</v>
      </c>
      <c r="P31" s="86"/>
      <c r="Q31" s="78">
        <v>1</v>
      </c>
      <c r="R31" s="78"/>
      <c r="S31" s="30">
        <f t="shared" si="27"/>
        <v>1</v>
      </c>
      <c r="T31" s="101">
        <v>2</v>
      </c>
      <c r="U31" s="78">
        <v>1</v>
      </c>
      <c r="V31" s="2"/>
      <c r="W31" s="30">
        <f t="shared" si="28"/>
        <v>3</v>
      </c>
      <c r="X31" s="103"/>
      <c r="Y31" s="78">
        <v>2</v>
      </c>
      <c r="Z31" s="78"/>
      <c r="AA31" s="30">
        <f t="shared" si="29"/>
        <v>2</v>
      </c>
      <c r="AB31" s="105">
        <v>2</v>
      </c>
      <c r="AC31" s="78">
        <v>4</v>
      </c>
      <c r="AD31" s="78"/>
      <c r="AE31" s="30">
        <f t="shared" si="30"/>
        <v>6</v>
      </c>
      <c r="AF31" s="108"/>
      <c r="AG31" s="78">
        <v>1</v>
      </c>
      <c r="AH31" s="78"/>
      <c r="AI31" s="30">
        <f t="shared" si="31"/>
        <v>1</v>
      </c>
      <c r="AJ31" s="111">
        <v>2</v>
      </c>
      <c r="AK31" s="78">
        <v>2</v>
      </c>
      <c r="AL31" s="78"/>
      <c r="AM31" s="30">
        <f t="shared" si="32"/>
        <v>4</v>
      </c>
      <c r="AN31" s="120">
        <v>3</v>
      </c>
      <c r="AO31" s="78">
        <v>2</v>
      </c>
      <c r="AP31" s="78"/>
      <c r="AQ31" s="30">
        <f t="shared" si="33"/>
        <v>5</v>
      </c>
      <c r="AR31" s="123">
        <v>1</v>
      </c>
      <c r="AS31" s="78"/>
      <c r="AT31" s="78"/>
      <c r="AU31" s="30">
        <f t="shared" si="34"/>
        <v>1</v>
      </c>
      <c r="AV31" s="99"/>
      <c r="AW31" s="78"/>
      <c r="AX31" s="78"/>
      <c r="AY31" s="76">
        <f t="shared" si="1"/>
        <v>0</v>
      </c>
      <c r="AZ31" s="34">
        <f t="shared" si="24"/>
        <v>31</v>
      </c>
    </row>
    <row r="32" spans="2:52" ht="17.25" customHeight="1" x14ac:dyDescent="0.2">
      <c r="B32" s="15">
        <v>27</v>
      </c>
      <c r="C32" s="17" t="s">
        <v>23</v>
      </c>
      <c r="D32" s="2"/>
      <c r="E32" s="58"/>
      <c r="F32" s="50"/>
      <c r="G32" s="30">
        <f t="shared" ref="G32" si="36">D32+E32+F32</f>
        <v>0</v>
      </c>
      <c r="H32" s="80">
        <v>1</v>
      </c>
      <c r="I32" s="58">
        <v>1</v>
      </c>
      <c r="J32" s="2">
        <v>1</v>
      </c>
      <c r="K32" s="30">
        <f t="shared" si="25"/>
        <v>3</v>
      </c>
      <c r="L32" s="84">
        <v>1</v>
      </c>
      <c r="M32" s="78">
        <v>1</v>
      </c>
      <c r="N32" s="2">
        <v>2</v>
      </c>
      <c r="O32" s="30">
        <f t="shared" si="26"/>
        <v>4</v>
      </c>
      <c r="P32" s="86">
        <v>1</v>
      </c>
      <c r="Q32" s="78"/>
      <c r="R32" s="78"/>
      <c r="S32" s="30">
        <f t="shared" si="27"/>
        <v>1</v>
      </c>
      <c r="T32" s="101">
        <v>1</v>
      </c>
      <c r="U32" s="78"/>
      <c r="V32" s="2"/>
      <c r="W32" s="30">
        <f t="shared" si="28"/>
        <v>1</v>
      </c>
      <c r="X32" s="103"/>
      <c r="Y32" s="78">
        <v>3</v>
      </c>
      <c r="Z32" s="78">
        <v>11</v>
      </c>
      <c r="AA32" s="30">
        <f t="shared" si="29"/>
        <v>14</v>
      </c>
      <c r="AB32" s="105">
        <v>1</v>
      </c>
      <c r="AC32" s="78"/>
      <c r="AD32" s="78">
        <v>1</v>
      </c>
      <c r="AE32" s="30">
        <f t="shared" si="30"/>
        <v>2</v>
      </c>
      <c r="AF32" s="108">
        <v>1</v>
      </c>
      <c r="AG32" s="78">
        <v>1</v>
      </c>
      <c r="AH32" s="78">
        <v>1</v>
      </c>
      <c r="AI32" s="30">
        <f t="shared" si="31"/>
        <v>3</v>
      </c>
      <c r="AJ32" s="111">
        <v>1</v>
      </c>
      <c r="AK32" s="78">
        <v>32</v>
      </c>
      <c r="AL32" s="78"/>
      <c r="AM32" s="30">
        <f t="shared" si="32"/>
        <v>33</v>
      </c>
      <c r="AN32" s="120"/>
      <c r="AO32" s="78">
        <v>2</v>
      </c>
      <c r="AP32" s="78">
        <v>2</v>
      </c>
      <c r="AQ32" s="30">
        <f t="shared" si="33"/>
        <v>4</v>
      </c>
      <c r="AR32" s="123">
        <v>1</v>
      </c>
      <c r="AS32" s="78"/>
      <c r="AT32" s="78">
        <v>1</v>
      </c>
      <c r="AU32" s="30">
        <f t="shared" si="34"/>
        <v>2</v>
      </c>
      <c r="AV32" s="99"/>
      <c r="AW32" s="78"/>
      <c r="AX32" s="78">
        <v>1</v>
      </c>
      <c r="AY32" s="76">
        <f t="shared" si="1"/>
        <v>1</v>
      </c>
      <c r="AZ32" s="34">
        <f t="shared" si="24"/>
        <v>67</v>
      </c>
    </row>
    <row r="33" spans="2:53" ht="18.75" customHeight="1" x14ac:dyDescent="0.2">
      <c r="B33" s="15">
        <v>28</v>
      </c>
      <c r="C33" s="17" t="s">
        <v>25</v>
      </c>
      <c r="D33" s="2"/>
      <c r="E33" s="58">
        <v>8</v>
      </c>
      <c r="F33" s="50">
        <v>7</v>
      </c>
      <c r="G33" s="30">
        <f t="shared" si="2"/>
        <v>15</v>
      </c>
      <c r="H33" s="80">
        <v>2</v>
      </c>
      <c r="I33" s="58"/>
      <c r="J33" s="2">
        <v>1</v>
      </c>
      <c r="K33" s="30">
        <f t="shared" si="25"/>
        <v>3</v>
      </c>
      <c r="L33" s="84">
        <v>3</v>
      </c>
      <c r="M33" s="78">
        <v>13</v>
      </c>
      <c r="N33" s="2"/>
      <c r="O33" s="30">
        <f t="shared" si="26"/>
        <v>16</v>
      </c>
      <c r="P33" s="86"/>
      <c r="Q33" s="78">
        <v>1</v>
      </c>
      <c r="R33" s="78"/>
      <c r="S33" s="30">
        <f t="shared" si="27"/>
        <v>1</v>
      </c>
      <c r="T33" s="101">
        <v>1</v>
      </c>
      <c r="U33" s="78">
        <v>1</v>
      </c>
      <c r="V33" s="2"/>
      <c r="W33" s="30">
        <f t="shared" si="28"/>
        <v>2</v>
      </c>
      <c r="X33" s="103"/>
      <c r="Y33" s="78"/>
      <c r="Z33" s="78">
        <v>2</v>
      </c>
      <c r="AA33" s="30">
        <f t="shared" si="29"/>
        <v>2</v>
      </c>
      <c r="AB33" s="105"/>
      <c r="AC33" s="78">
        <v>2</v>
      </c>
      <c r="AD33" s="78"/>
      <c r="AE33" s="30">
        <f t="shared" si="30"/>
        <v>2</v>
      </c>
      <c r="AF33" s="108"/>
      <c r="AG33" s="78"/>
      <c r="AH33" s="78">
        <v>2</v>
      </c>
      <c r="AI33" s="30">
        <f t="shared" si="31"/>
        <v>2</v>
      </c>
      <c r="AJ33" s="111">
        <v>1</v>
      </c>
      <c r="AK33" s="78"/>
      <c r="AL33" s="78">
        <v>7</v>
      </c>
      <c r="AM33" s="30">
        <f t="shared" si="32"/>
        <v>8</v>
      </c>
      <c r="AN33" s="120"/>
      <c r="AO33" s="78"/>
      <c r="AP33" s="78">
        <v>2</v>
      </c>
      <c r="AQ33" s="30">
        <f t="shared" si="33"/>
        <v>2</v>
      </c>
      <c r="AR33" s="123">
        <v>1</v>
      </c>
      <c r="AS33" s="78"/>
      <c r="AT33" s="78">
        <v>1</v>
      </c>
      <c r="AU33" s="30">
        <f t="shared" si="34"/>
        <v>2</v>
      </c>
      <c r="AV33" s="99"/>
      <c r="AW33" s="78"/>
      <c r="AX33" s="78">
        <v>3</v>
      </c>
      <c r="AY33" s="76">
        <f t="shared" si="1"/>
        <v>3</v>
      </c>
      <c r="AZ33" s="34">
        <f t="shared" si="24"/>
        <v>55</v>
      </c>
    </row>
    <row r="34" spans="2:53" ht="17.25" customHeight="1" x14ac:dyDescent="0.2">
      <c r="B34" s="15">
        <v>29</v>
      </c>
      <c r="C34" s="17" t="s">
        <v>35</v>
      </c>
      <c r="D34" s="2">
        <v>1</v>
      </c>
      <c r="E34" s="58"/>
      <c r="F34" s="50">
        <v>16</v>
      </c>
      <c r="G34" s="30">
        <f t="shared" si="2"/>
        <v>17</v>
      </c>
      <c r="H34" s="80">
        <v>2</v>
      </c>
      <c r="I34" s="58"/>
      <c r="J34" s="2">
        <v>5</v>
      </c>
      <c r="K34" s="30">
        <f t="shared" si="25"/>
        <v>7</v>
      </c>
      <c r="L34" s="84">
        <v>4</v>
      </c>
      <c r="M34" s="78"/>
      <c r="N34" s="2">
        <v>10</v>
      </c>
      <c r="O34" s="30">
        <f t="shared" si="26"/>
        <v>14</v>
      </c>
      <c r="P34" s="86"/>
      <c r="Q34" s="78"/>
      <c r="R34" s="78">
        <v>5</v>
      </c>
      <c r="S34" s="30">
        <f t="shared" si="27"/>
        <v>5</v>
      </c>
      <c r="T34" s="101">
        <v>1</v>
      </c>
      <c r="U34" s="78"/>
      <c r="V34" s="2">
        <v>13</v>
      </c>
      <c r="W34" s="30">
        <f t="shared" si="28"/>
        <v>14</v>
      </c>
      <c r="X34" s="103"/>
      <c r="Y34" s="78"/>
      <c r="Z34" s="78">
        <v>6</v>
      </c>
      <c r="AA34" s="30">
        <f t="shared" si="29"/>
        <v>6</v>
      </c>
      <c r="AB34" s="105">
        <v>4</v>
      </c>
      <c r="AC34" s="78"/>
      <c r="AD34" s="78">
        <v>5</v>
      </c>
      <c r="AE34" s="30">
        <f t="shared" si="30"/>
        <v>9</v>
      </c>
      <c r="AF34" s="108">
        <v>2</v>
      </c>
      <c r="AG34" s="78"/>
      <c r="AH34" s="78">
        <v>7</v>
      </c>
      <c r="AI34" s="30">
        <f t="shared" si="31"/>
        <v>9</v>
      </c>
      <c r="AJ34" s="111">
        <v>3</v>
      </c>
      <c r="AK34" s="78"/>
      <c r="AL34" s="78">
        <v>8</v>
      </c>
      <c r="AM34" s="30">
        <f t="shared" si="32"/>
        <v>11</v>
      </c>
      <c r="AN34" s="120">
        <v>3</v>
      </c>
      <c r="AO34" s="78"/>
      <c r="AP34" s="78">
        <v>8</v>
      </c>
      <c r="AQ34" s="30">
        <f t="shared" si="33"/>
        <v>11</v>
      </c>
      <c r="AR34" s="123">
        <v>5</v>
      </c>
      <c r="AS34" s="78"/>
      <c r="AT34" s="78">
        <v>11</v>
      </c>
      <c r="AU34" s="30">
        <f t="shared" si="34"/>
        <v>16</v>
      </c>
      <c r="AV34" s="99"/>
      <c r="AW34" s="78"/>
      <c r="AX34" s="78">
        <v>3</v>
      </c>
      <c r="AY34" s="76">
        <f t="shared" si="1"/>
        <v>3</v>
      </c>
      <c r="AZ34" s="34">
        <f t="shared" si="24"/>
        <v>119</v>
      </c>
    </row>
    <row r="35" spans="2:53" ht="20.25" customHeight="1" x14ac:dyDescent="0.2">
      <c r="B35" s="15">
        <v>30</v>
      </c>
      <c r="C35" s="20" t="s">
        <v>36</v>
      </c>
      <c r="D35" s="2">
        <v>7</v>
      </c>
      <c r="E35" s="58">
        <v>4</v>
      </c>
      <c r="F35" s="50"/>
      <c r="G35" s="30">
        <f t="shared" si="2"/>
        <v>11</v>
      </c>
      <c r="H35" s="80">
        <v>1</v>
      </c>
      <c r="I35" s="58">
        <v>2</v>
      </c>
      <c r="J35" s="2"/>
      <c r="K35" s="30">
        <f t="shared" si="25"/>
        <v>3</v>
      </c>
      <c r="L35" s="84">
        <v>2</v>
      </c>
      <c r="M35" s="78">
        <v>1</v>
      </c>
      <c r="N35" s="2"/>
      <c r="O35" s="30">
        <f t="shared" si="26"/>
        <v>3</v>
      </c>
      <c r="P35" s="86"/>
      <c r="Q35" s="78">
        <v>1</v>
      </c>
      <c r="R35" s="78"/>
      <c r="S35" s="30">
        <f t="shared" si="27"/>
        <v>1</v>
      </c>
      <c r="T35" s="101">
        <v>1</v>
      </c>
      <c r="U35" s="78"/>
      <c r="V35" s="2"/>
      <c r="W35" s="30">
        <f t="shared" si="28"/>
        <v>1</v>
      </c>
      <c r="X35" s="103"/>
      <c r="Y35" s="78"/>
      <c r="Z35" s="78"/>
      <c r="AA35" s="30">
        <f t="shared" si="29"/>
        <v>0</v>
      </c>
      <c r="AB35" s="105">
        <v>1</v>
      </c>
      <c r="AC35" s="78">
        <v>2</v>
      </c>
      <c r="AD35" s="78"/>
      <c r="AE35" s="30">
        <f t="shared" si="30"/>
        <v>3</v>
      </c>
      <c r="AF35" s="108"/>
      <c r="AG35" s="78"/>
      <c r="AH35" s="78"/>
      <c r="AI35" s="30">
        <f t="shared" si="31"/>
        <v>0</v>
      </c>
      <c r="AJ35" s="111"/>
      <c r="AK35" s="78"/>
      <c r="AL35" s="78"/>
      <c r="AM35" s="30">
        <f t="shared" si="32"/>
        <v>0</v>
      </c>
      <c r="AN35" s="120"/>
      <c r="AO35" s="78">
        <v>1</v>
      </c>
      <c r="AP35" s="78"/>
      <c r="AQ35" s="30">
        <f t="shared" si="33"/>
        <v>1</v>
      </c>
      <c r="AR35" s="123">
        <v>2</v>
      </c>
      <c r="AS35" s="78">
        <v>3</v>
      </c>
      <c r="AT35" s="78"/>
      <c r="AU35" s="30">
        <f t="shared" si="34"/>
        <v>5</v>
      </c>
      <c r="AV35" s="99"/>
      <c r="AW35" s="78"/>
      <c r="AX35" s="78"/>
      <c r="AY35" s="76">
        <f t="shared" si="1"/>
        <v>0</v>
      </c>
      <c r="AZ35" s="34">
        <f t="shared" si="24"/>
        <v>28</v>
      </c>
    </row>
    <row r="36" spans="2:53" ht="17.25" customHeight="1" x14ac:dyDescent="0.2">
      <c r="B36" s="129">
        <v>31</v>
      </c>
      <c r="C36" s="155" t="s">
        <v>52</v>
      </c>
      <c r="D36" s="12">
        <v>7</v>
      </c>
      <c r="E36" s="58"/>
      <c r="F36" s="50"/>
      <c r="G36" s="30">
        <f t="shared" ref="G36" si="37">D36+E36+F36</f>
        <v>7</v>
      </c>
      <c r="H36" s="80">
        <v>2</v>
      </c>
      <c r="I36" s="58"/>
      <c r="J36" s="37"/>
      <c r="K36" s="30">
        <f t="shared" ref="K36" si="38">H36+I36+J36</f>
        <v>2</v>
      </c>
      <c r="L36" s="84">
        <v>4</v>
      </c>
      <c r="M36" s="78"/>
      <c r="N36" s="46"/>
      <c r="O36" s="30">
        <f t="shared" ref="O36" si="39">L36+M36+N36</f>
        <v>4</v>
      </c>
      <c r="P36" s="86">
        <v>1</v>
      </c>
      <c r="Q36" s="78">
        <v>1</v>
      </c>
      <c r="R36" s="78"/>
      <c r="S36" s="30">
        <f t="shared" si="27"/>
        <v>2</v>
      </c>
      <c r="T36" s="101">
        <v>2</v>
      </c>
      <c r="U36" s="78"/>
      <c r="V36" s="45"/>
      <c r="W36" s="30">
        <f t="shared" si="28"/>
        <v>2</v>
      </c>
      <c r="X36" s="103"/>
      <c r="Y36" s="78"/>
      <c r="Z36" s="78"/>
      <c r="AA36" s="30">
        <f t="shared" ref="AA36" si="40">X36+Y36+Z36</f>
        <v>0</v>
      </c>
      <c r="AB36" s="105">
        <v>1</v>
      </c>
      <c r="AC36" s="78">
        <v>2</v>
      </c>
      <c r="AD36" s="78"/>
      <c r="AE36" s="30">
        <f t="shared" ref="AE36" si="41">AB36+AC36+AD36</f>
        <v>3</v>
      </c>
      <c r="AF36" s="108"/>
      <c r="AG36" s="78"/>
      <c r="AH36" s="78"/>
      <c r="AI36" s="30">
        <f t="shared" ref="AI36" si="42">AF36+AG36+AH36</f>
        <v>0</v>
      </c>
      <c r="AJ36" s="111"/>
      <c r="AK36" s="78"/>
      <c r="AL36" s="78"/>
      <c r="AM36" s="30">
        <f t="shared" ref="AM36" si="43">AJ36+AK36+AL36</f>
        <v>0</v>
      </c>
      <c r="AN36" s="53"/>
      <c r="AO36" s="78"/>
      <c r="AP36" s="54"/>
      <c r="AQ36" s="30">
        <f t="shared" si="33"/>
        <v>0</v>
      </c>
      <c r="AR36" s="123"/>
      <c r="AS36" s="78"/>
      <c r="AT36" s="78"/>
      <c r="AU36" s="30">
        <f t="shared" ref="AU36" si="44">AR36+AS36+AT36</f>
        <v>0</v>
      </c>
      <c r="AV36" s="99"/>
      <c r="AW36" s="78"/>
      <c r="AX36" s="78"/>
      <c r="AY36" s="76">
        <f t="shared" si="1"/>
        <v>0</v>
      </c>
      <c r="AZ36" s="34">
        <f t="shared" si="24"/>
        <v>20</v>
      </c>
    </row>
    <row r="37" spans="2:53" ht="21" customHeight="1" x14ac:dyDescent="0.2">
      <c r="B37" s="130"/>
      <c r="C37" s="156"/>
      <c r="D37" s="134" t="s">
        <v>77</v>
      </c>
      <c r="E37" s="135"/>
      <c r="F37" s="135"/>
      <c r="G37" s="136"/>
      <c r="H37" s="134" t="s">
        <v>78</v>
      </c>
      <c r="I37" s="135"/>
      <c r="J37" s="135"/>
      <c r="K37" s="136"/>
      <c r="L37" s="134" t="s">
        <v>81</v>
      </c>
      <c r="M37" s="135"/>
      <c r="N37" s="135"/>
      <c r="O37" s="136"/>
      <c r="P37" s="134" t="s">
        <v>82</v>
      </c>
      <c r="Q37" s="135"/>
      <c r="R37" s="135"/>
      <c r="S37" s="136"/>
      <c r="T37" s="134" t="s">
        <v>92</v>
      </c>
      <c r="U37" s="135"/>
      <c r="V37" s="135"/>
      <c r="W37" s="136"/>
      <c r="X37" s="134" t="s">
        <v>93</v>
      </c>
      <c r="Y37" s="135"/>
      <c r="Z37" s="135"/>
      <c r="AA37" s="136"/>
      <c r="AB37" s="134" t="s">
        <v>97</v>
      </c>
      <c r="AC37" s="135"/>
      <c r="AD37" s="135"/>
      <c r="AE37" s="136"/>
      <c r="AF37" s="134" t="s">
        <v>108</v>
      </c>
      <c r="AG37" s="135"/>
      <c r="AH37" s="135"/>
      <c r="AI37" s="136"/>
      <c r="AJ37" s="157" t="s">
        <v>107</v>
      </c>
      <c r="AK37" s="158"/>
      <c r="AL37" s="158"/>
      <c r="AM37" s="159"/>
      <c r="AN37" s="157" t="s">
        <v>107</v>
      </c>
      <c r="AO37" s="158"/>
      <c r="AP37" s="158"/>
      <c r="AQ37" s="159"/>
      <c r="AR37" s="134" t="s">
        <v>110</v>
      </c>
      <c r="AS37" s="135"/>
      <c r="AT37" s="135"/>
      <c r="AU37" s="136"/>
      <c r="AV37" s="141" t="s">
        <v>110</v>
      </c>
      <c r="AW37" s="142"/>
      <c r="AX37" s="142"/>
      <c r="AY37" s="143"/>
      <c r="AZ37" s="34">
        <v>38</v>
      </c>
    </row>
    <row r="38" spans="2:53" ht="20.25" customHeight="1" x14ac:dyDescent="0.2">
      <c r="B38" s="15">
        <v>32</v>
      </c>
      <c r="C38" s="1" t="s">
        <v>27</v>
      </c>
      <c r="D38" s="2"/>
      <c r="E38" s="2"/>
      <c r="F38" s="2"/>
      <c r="G38" s="30">
        <f t="shared" si="2"/>
        <v>0</v>
      </c>
      <c r="H38" s="80"/>
      <c r="I38" s="2"/>
      <c r="J38" s="2"/>
      <c r="K38" s="30">
        <f t="shared" ref="K38" si="45">H38+I38+J38</f>
        <v>0</v>
      </c>
      <c r="L38" s="84"/>
      <c r="M38" s="2"/>
      <c r="N38" s="2"/>
      <c r="O38" s="30">
        <f t="shared" ref="O38" si="46">L38+M38+N38</f>
        <v>0</v>
      </c>
      <c r="P38" s="86"/>
      <c r="Q38" s="2">
        <v>1</v>
      </c>
      <c r="R38" s="2"/>
      <c r="S38" s="30">
        <f t="shared" ref="S38" si="47">P38+Q38+R38</f>
        <v>1</v>
      </c>
      <c r="T38" s="101"/>
      <c r="U38" s="2"/>
      <c r="V38" s="2"/>
      <c r="W38" s="30">
        <f t="shared" ref="W38" si="48">T38+U38+V38</f>
        <v>0</v>
      </c>
      <c r="X38" s="103">
        <v>2</v>
      </c>
      <c r="Y38" s="2">
        <v>2</v>
      </c>
      <c r="Z38" s="2"/>
      <c r="AA38" s="30">
        <f t="shared" ref="AA38" si="49">X38+Y38+Z38</f>
        <v>4</v>
      </c>
      <c r="AB38" s="105">
        <v>2</v>
      </c>
      <c r="AC38" s="2">
        <v>1</v>
      </c>
      <c r="AD38" s="2"/>
      <c r="AE38" s="30">
        <f t="shared" ref="AE38" si="50">AB38+AC38+AD38</f>
        <v>3</v>
      </c>
      <c r="AF38" s="108"/>
      <c r="AG38" s="2">
        <v>4</v>
      </c>
      <c r="AH38" s="2"/>
      <c r="AI38" s="30">
        <f t="shared" ref="AI38" si="51">AF38+AG38+AH38</f>
        <v>4</v>
      </c>
      <c r="AJ38" s="111"/>
      <c r="AK38" s="2">
        <v>54</v>
      </c>
      <c r="AL38" s="2"/>
      <c r="AM38" s="30">
        <f t="shared" ref="AM38" si="52">AJ38+AK38+AL38</f>
        <v>54</v>
      </c>
      <c r="AN38" s="120"/>
      <c r="AO38" s="2"/>
      <c r="AP38" s="78"/>
      <c r="AQ38" s="30">
        <f t="shared" ref="AQ38" si="53">AN38+AO38+AP38</f>
        <v>0</v>
      </c>
      <c r="AR38" s="123"/>
      <c r="AS38" s="78"/>
      <c r="AT38" s="2"/>
      <c r="AU38" s="30">
        <f t="shared" ref="AU38" si="54">AR38+AS38+AT38</f>
        <v>0</v>
      </c>
      <c r="AV38" s="99"/>
      <c r="AW38" s="78"/>
      <c r="AX38" s="2"/>
      <c r="AY38" s="76">
        <f t="shared" ref="AY38:AY41" si="55">AV38+AW38+AX38</f>
        <v>0</v>
      </c>
      <c r="AZ38" s="34">
        <f t="shared" si="24"/>
        <v>66</v>
      </c>
    </row>
    <row r="39" spans="2:53" ht="20.25" customHeight="1" x14ac:dyDescent="0.2">
      <c r="B39" s="15">
        <v>33</v>
      </c>
      <c r="C39" s="1" t="s">
        <v>50</v>
      </c>
      <c r="D39" s="72"/>
      <c r="E39" s="72"/>
      <c r="F39" s="72"/>
      <c r="G39" s="30">
        <f t="shared" ref="G39" si="56">D39+E39+F39</f>
        <v>0</v>
      </c>
      <c r="H39" s="80"/>
      <c r="I39" s="72"/>
      <c r="J39" s="72"/>
      <c r="K39" s="30">
        <f t="shared" ref="K39" si="57">H39+I39+J39</f>
        <v>0</v>
      </c>
      <c r="L39" s="84"/>
      <c r="M39" s="72"/>
      <c r="N39" s="72"/>
      <c r="O39" s="30">
        <f t="shared" ref="O39" si="58">L39+M39+N39</f>
        <v>0</v>
      </c>
      <c r="P39" s="86"/>
      <c r="Q39" s="72"/>
      <c r="R39" s="72"/>
      <c r="S39" s="30">
        <f t="shared" ref="S39" si="59">P39+Q39+R39</f>
        <v>0</v>
      </c>
      <c r="T39" s="101"/>
      <c r="U39" s="72"/>
      <c r="V39" s="72"/>
      <c r="W39" s="30">
        <f t="shared" ref="W39" si="60">T39+U39+V39</f>
        <v>0</v>
      </c>
      <c r="X39" s="103"/>
      <c r="Y39" s="72"/>
      <c r="Z39" s="72"/>
      <c r="AA39" s="30">
        <f t="shared" ref="AA39" si="61">X39+Y39+Z39</f>
        <v>0</v>
      </c>
      <c r="AB39" s="105"/>
      <c r="AC39" s="72"/>
      <c r="AD39" s="72"/>
      <c r="AE39" s="30">
        <f t="shared" ref="AE39" si="62">AB39+AC39+AD39</f>
        <v>0</v>
      </c>
      <c r="AF39" s="108"/>
      <c r="AG39" s="72"/>
      <c r="AH39" s="72"/>
      <c r="AI39" s="30">
        <f t="shared" ref="AI39" si="63">AF39+AG39+AH39</f>
        <v>0</v>
      </c>
      <c r="AJ39" s="111"/>
      <c r="AK39" s="72"/>
      <c r="AL39" s="72"/>
      <c r="AM39" s="30">
        <f t="shared" ref="AM39" si="64">AJ39+AK39+AL39</f>
        <v>0</v>
      </c>
      <c r="AN39" s="120"/>
      <c r="AO39" s="72"/>
      <c r="AP39" s="78"/>
      <c r="AQ39" s="30">
        <f t="shared" ref="AQ39" si="65">AN39+AO39+AP39</f>
        <v>0</v>
      </c>
      <c r="AR39" s="123">
        <v>1</v>
      </c>
      <c r="AS39" s="78"/>
      <c r="AT39" s="72"/>
      <c r="AU39" s="30">
        <f t="shared" ref="AU39" si="66">AR39+AS39+AT39</f>
        <v>1</v>
      </c>
      <c r="AV39" s="99"/>
      <c r="AW39" s="78"/>
      <c r="AX39" s="72"/>
      <c r="AY39" s="76">
        <f t="shared" si="55"/>
        <v>0</v>
      </c>
      <c r="AZ39" s="34">
        <f t="shared" si="24"/>
        <v>1</v>
      </c>
    </row>
    <row r="40" spans="2:53" ht="39" customHeight="1" x14ac:dyDescent="0.2">
      <c r="B40" s="15">
        <v>34</v>
      </c>
      <c r="C40" s="1" t="s">
        <v>28</v>
      </c>
      <c r="D40" s="131" t="s">
        <v>53</v>
      </c>
      <c r="E40" s="132"/>
      <c r="F40" s="132"/>
      <c r="G40" s="133"/>
      <c r="H40" s="131" t="s">
        <v>53</v>
      </c>
      <c r="I40" s="132"/>
      <c r="J40" s="132"/>
      <c r="K40" s="133"/>
      <c r="L40" s="131" t="s">
        <v>53</v>
      </c>
      <c r="M40" s="132"/>
      <c r="N40" s="132"/>
      <c r="O40" s="133"/>
      <c r="P40" s="131" t="s">
        <v>83</v>
      </c>
      <c r="Q40" s="132"/>
      <c r="R40" s="132"/>
      <c r="S40" s="133"/>
      <c r="T40" s="131" t="s">
        <v>94</v>
      </c>
      <c r="U40" s="132"/>
      <c r="V40" s="132"/>
      <c r="W40" s="133"/>
      <c r="X40" s="131" t="s">
        <v>95</v>
      </c>
      <c r="Y40" s="132"/>
      <c r="Z40" s="132"/>
      <c r="AA40" s="133"/>
      <c r="AB40" s="131" t="s">
        <v>96</v>
      </c>
      <c r="AC40" s="132"/>
      <c r="AD40" s="132"/>
      <c r="AE40" s="133"/>
      <c r="AF40" s="131" t="s">
        <v>106</v>
      </c>
      <c r="AG40" s="132"/>
      <c r="AH40" s="132"/>
      <c r="AI40" s="133"/>
      <c r="AJ40" s="131" t="s">
        <v>106</v>
      </c>
      <c r="AK40" s="132"/>
      <c r="AL40" s="132"/>
      <c r="AM40" s="133"/>
      <c r="AN40" s="131" t="s">
        <v>109</v>
      </c>
      <c r="AO40" s="132"/>
      <c r="AP40" s="132"/>
      <c r="AQ40" s="133"/>
      <c r="AR40" s="131" t="s">
        <v>111</v>
      </c>
      <c r="AS40" s="132"/>
      <c r="AT40" s="132"/>
      <c r="AU40" s="133"/>
      <c r="AV40" s="131"/>
      <c r="AW40" s="132"/>
      <c r="AX40" s="132"/>
      <c r="AY40" s="133"/>
      <c r="AZ40" s="34">
        <v>193</v>
      </c>
    </row>
    <row r="41" spans="2:53" ht="21" customHeight="1" x14ac:dyDescent="0.2">
      <c r="B41" s="15">
        <v>35</v>
      </c>
      <c r="C41" s="1" t="s">
        <v>30</v>
      </c>
      <c r="D41" s="59"/>
      <c r="E41" s="22"/>
      <c r="F41" s="22"/>
      <c r="G41" s="30">
        <f>D41+E41+F41</f>
        <v>0</v>
      </c>
      <c r="H41" s="80"/>
      <c r="I41" s="22"/>
      <c r="J41" s="22"/>
      <c r="K41" s="30">
        <f>H41+I41+J41</f>
        <v>0</v>
      </c>
      <c r="L41" s="63"/>
      <c r="M41" s="22"/>
      <c r="N41" s="22"/>
      <c r="O41" s="30">
        <f>L41+M41+N41</f>
        <v>0</v>
      </c>
      <c r="P41" s="22"/>
      <c r="Q41" s="22"/>
      <c r="R41" s="22"/>
      <c r="S41" s="30">
        <f>P41+Q41+R41</f>
        <v>0</v>
      </c>
      <c r="T41" s="63">
        <v>1</v>
      </c>
      <c r="U41" s="22"/>
      <c r="V41" s="22"/>
      <c r="W41" s="30">
        <f>T41+U41+V41</f>
        <v>1</v>
      </c>
      <c r="X41" s="63"/>
      <c r="Y41" s="22"/>
      <c r="Z41" s="22"/>
      <c r="AA41" s="30">
        <f>X41+Y41+Z41</f>
        <v>0</v>
      </c>
      <c r="AB41" s="63">
        <v>1</v>
      </c>
      <c r="AC41" s="22"/>
      <c r="AD41" s="22"/>
      <c r="AE41" s="30">
        <f>AB41+AC41+AD41</f>
        <v>1</v>
      </c>
      <c r="AF41" s="63">
        <v>1</v>
      </c>
      <c r="AG41" s="22"/>
      <c r="AH41" s="22"/>
      <c r="AI41" s="30">
        <f>AF41+AG41+AH41</f>
        <v>1</v>
      </c>
      <c r="AJ41" s="111">
        <v>7</v>
      </c>
      <c r="AK41" s="22"/>
      <c r="AL41" s="22"/>
      <c r="AM41" s="30">
        <f>AJ41+AK41+AL41</f>
        <v>7</v>
      </c>
      <c r="AN41" s="120">
        <v>1</v>
      </c>
      <c r="AO41" s="22"/>
      <c r="AP41" s="22"/>
      <c r="AQ41" s="30">
        <f>AN41+AO41+AP41</f>
        <v>1</v>
      </c>
      <c r="AR41" s="63">
        <v>1</v>
      </c>
      <c r="AS41" s="22"/>
      <c r="AT41" s="22"/>
      <c r="AU41" s="30">
        <f>AR41+AS41+AT41</f>
        <v>1</v>
      </c>
      <c r="AV41" s="125"/>
      <c r="AW41" s="22"/>
      <c r="AX41" s="22"/>
      <c r="AY41" s="76">
        <f t="shared" si="55"/>
        <v>0</v>
      </c>
      <c r="AZ41" s="34">
        <f t="shared" si="24"/>
        <v>12</v>
      </c>
    </row>
    <row r="42" spans="2:53" ht="17.25" customHeight="1" x14ac:dyDescent="0.2">
      <c r="B42" s="15"/>
      <c r="C42" s="18" t="s">
        <v>4</v>
      </c>
      <c r="D42" s="126"/>
      <c r="E42" s="127"/>
      <c r="F42" s="127"/>
      <c r="G42" s="128"/>
      <c r="H42" s="126"/>
      <c r="I42" s="127"/>
      <c r="J42" s="127"/>
      <c r="K42" s="128"/>
      <c r="L42" s="126"/>
      <c r="M42" s="127"/>
      <c r="N42" s="127"/>
      <c r="O42" s="128"/>
      <c r="P42" s="126"/>
      <c r="Q42" s="127"/>
      <c r="R42" s="127"/>
      <c r="S42" s="128"/>
      <c r="T42" s="126"/>
      <c r="U42" s="127"/>
      <c r="V42" s="127"/>
      <c r="W42" s="128"/>
      <c r="X42" s="126"/>
      <c r="Y42" s="127"/>
      <c r="Z42" s="127"/>
      <c r="AA42" s="128"/>
      <c r="AB42" s="126"/>
      <c r="AC42" s="127"/>
      <c r="AD42" s="127"/>
      <c r="AE42" s="128"/>
      <c r="AF42" s="126"/>
      <c r="AG42" s="127"/>
      <c r="AH42" s="127"/>
      <c r="AI42" s="128"/>
      <c r="AJ42" s="126"/>
      <c r="AK42" s="127"/>
      <c r="AL42" s="127"/>
      <c r="AM42" s="128"/>
      <c r="AN42" s="126"/>
      <c r="AO42" s="127"/>
      <c r="AP42" s="127"/>
      <c r="AQ42" s="128"/>
      <c r="AR42" s="126"/>
      <c r="AS42" s="127"/>
      <c r="AT42" s="127"/>
      <c r="AU42" s="128"/>
      <c r="AV42" s="126"/>
      <c r="AW42" s="127"/>
      <c r="AX42" s="127"/>
      <c r="AY42" s="127"/>
      <c r="AZ42" s="30"/>
    </row>
    <row r="43" spans="2:53" ht="19.5" customHeight="1" x14ac:dyDescent="0.2">
      <c r="B43" s="15">
        <v>36</v>
      </c>
      <c r="C43" s="73" t="s">
        <v>75</v>
      </c>
      <c r="D43" s="144" t="s">
        <v>51</v>
      </c>
      <c r="E43" s="145"/>
      <c r="F43" s="145"/>
      <c r="G43" s="146"/>
      <c r="H43" s="144" t="s">
        <v>51</v>
      </c>
      <c r="I43" s="145"/>
      <c r="J43" s="145"/>
      <c r="K43" s="146"/>
      <c r="L43" s="144" t="s">
        <v>51</v>
      </c>
      <c r="M43" s="145"/>
      <c r="N43" s="145"/>
      <c r="O43" s="146"/>
      <c r="P43" s="144" t="s">
        <v>51</v>
      </c>
      <c r="Q43" s="145"/>
      <c r="R43" s="145"/>
      <c r="S43" s="146"/>
      <c r="T43" s="144" t="s">
        <v>51</v>
      </c>
      <c r="U43" s="145"/>
      <c r="V43" s="145"/>
      <c r="W43" s="146"/>
      <c r="X43" s="144" t="s">
        <v>51</v>
      </c>
      <c r="Y43" s="145"/>
      <c r="Z43" s="145"/>
      <c r="AA43" s="146"/>
      <c r="AB43" s="144" t="s">
        <v>51</v>
      </c>
      <c r="AC43" s="145"/>
      <c r="AD43" s="145"/>
      <c r="AE43" s="146"/>
      <c r="AF43" s="144" t="s">
        <v>54</v>
      </c>
      <c r="AG43" s="145"/>
      <c r="AH43" s="145"/>
      <c r="AI43" s="146"/>
      <c r="AJ43" s="126" t="s">
        <v>91</v>
      </c>
      <c r="AK43" s="127"/>
      <c r="AL43" s="127"/>
      <c r="AM43" s="128"/>
      <c r="AN43" s="126" t="s">
        <v>91</v>
      </c>
      <c r="AO43" s="127"/>
      <c r="AP43" s="127"/>
      <c r="AQ43" s="128"/>
      <c r="AR43" s="126" t="s">
        <v>91</v>
      </c>
      <c r="AS43" s="127"/>
      <c r="AT43" s="127"/>
      <c r="AU43" s="128"/>
      <c r="AV43" s="144"/>
      <c r="AW43" s="145"/>
      <c r="AX43" s="145"/>
      <c r="AY43" s="146"/>
      <c r="AZ43" s="164">
        <v>0</v>
      </c>
      <c r="BA43" s="71">
        <v>0</v>
      </c>
    </row>
    <row r="44" spans="2:53" ht="21" customHeight="1" x14ac:dyDescent="0.2">
      <c r="B44" s="15">
        <v>37</v>
      </c>
      <c r="C44" s="73" t="s">
        <v>76</v>
      </c>
      <c r="D44" s="126" t="s">
        <v>54</v>
      </c>
      <c r="E44" s="127"/>
      <c r="F44" s="127"/>
      <c r="G44" s="128"/>
      <c r="H44" s="126" t="s">
        <v>54</v>
      </c>
      <c r="I44" s="127"/>
      <c r="J44" s="127"/>
      <c r="K44" s="128"/>
      <c r="L44" s="126" t="s">
        <v>54</v>
      </c>
      <c r="M44" s="127"/>
      <c r="N44" s="127"/>
      <c r="O44" s="128"/>
      <c r="P44" s="126" t="s">
        <v>54</v>
      </c>
      <c r="Q44" s="127"/>
      <c r="R44" s="127"/>
      <c r="S44" s="128"/>
      <c r="T44" s="126" t="s">
        <v>54</v>
      </c>
      <c r="U44" s="127"/>
      <c r="V44" s="127"/>
      <c r="W44" s="128"/>
      <c r="X44" s="126" t="s">
        <v>54</v>
      </c>
      <c r="Y44" s="127"/>
      <c r="Z44" s="127"/>
      <c r="AA44" s="128"/>
      <c r="AB44" s="126" t="s">
        <v>54</v>
      </c>
      <c r="AC44" s="127"/>
      <c r="AD44" s="127"/>
      <c r="AE44" s="128"/>
      <c r="AF44" s="126" t="s">
        <v>54</v>
      </c>
      <c r="AG44" s="127"/>
      <c r="AH44" s="127"/>
      <c r="AI44" s="128"/>
      <c r="AJ44" s="126" t="s">
        <v>101</v>
      </c>
      <c r="AK44" s="127"/>
      <c r="AL44" s="127"/>
      <c r="AM44" s="128"/>
      <c r="AN44" s="126" t="s">
        <v>101</v>
      </c>
      <c r="AO44" s="127"/>
      <c r="AP44" s="127"/>
      <c r="AQ44" s="128"/>
      <c r="AR44" s="126" t="s">
        <v>101</v>
      </c>
      <c r="AS44" s="127"/>
      <c r="AT44" s="127"/>
      <c r="AU44" s="128"/>
      <c r="AV44" s="126"/>
      <c r="AW44" s="127"/>
      <c r="AX44" s="127"/>
      <c r="AY44" s="128"/>
      <c r="AZ44" s="164">
        <v>0</v>
      </c>
      <c r="BA44" s="71">
        <v>0</v>
      </c>
    </row>
    <row r="45" spans="2:53" ht="20.25" customHeight="1" x14ac:dyDescent="0.2">
      <c r="B45" s="15">
        <v>38</v>
      </c>
      <c r="C45" s="73" t="s">
        <v>85</v>
      </c>
      <c r="D45" s="126" t="s">
        <v>88</v>
      </c>
      <c r="E45" s="127"/>
      <c r="F45" s="127"/>
      <c r="G45" s="128"/>
      <c r="H45" s="126" t="s">
        <v>90</v>
      </c>
      <c r="I45" s="127"/>
      <c r="J45" s="127"/>
      <c r="K45" s="128"/>
      <c r="L45" s="126" t="s">
        <v>90</v>
      </c>
      <c r="M45" s="127"/>
      <c r="N45" s="127"/>
      <c r="O45" s="128"/>
      <c r="P45" s="126" t="s">
        <v>89</v>
      </c>
      <c r="Q45" s="127"/>
      <c r="R45" s="127"/>
      <c r="S45" s="128"/>
      <c r="T45" s="126" t="s">
        <v>91</v>
      </c>
      <c r="U45" s="127"/>
      <c r="V45" s="127"/>
      <c r="W45" s="128"/>
      <c r="X45" s="126" t="s">
        <v>91</v>
      </c>
      <c r="Y45" s="127"/>
      <c r="Z45" s="127"/>
      <c r="AA45" s="128"/>
      <c r="AB45" s="126" t="s">
        <v>91</v>
      </c>
      <c r="AC45" s="127"/>
      <c r="AD45" s="127"/>
      <c r="AE45" s="128"/>
      <c r="AF45" s="126" t="s">
        <v>91</v>
      </c>
      <c r="AG45" s="127"/>
      <c r="AH45" s="127"/>
      <c r="AI45" s="128"/>
      <c r="AJ45" s="126" t="s">
        <v>91</v>
      </c>
      <c r="AK45" s="127"/>
      <c r="AL45" s="127"/>
      <c r="AM45" s="128"/>
      <c r="AN45" s="126" t="s">
        <v>91</v>
      </c>
      <c r="AO45" s="127"/>
      <c r="AP45" s="127"/>
      <c r="AQ45" s="128"/>
      <c r="AR45" s="126" t="s">
        <v>91</v>
      </c>
      <c r="AS45" s="127"/>
      <c r="AT45" s="127"/>
      <c r="AU45" s="128"/>
      <c r="AV45" s="126"/>
      <c r="AW45" s="127"/>
      <c r="AX45" s="127"/>
      <c r="AY45" s="128"/>
      <c r="AZ45" s="164">
        <v>0</v>
      </c>
      <c r="BA45" s="71">
        <v>0</v>
      </c>
    </row>
    <row r="46" spans="2:53" ht="21" customHeight="1" x14ac:dyDescent="0.2">
      <c r="B46" s="15">
        <v>39</v>
      </c>
      <c r="C46" s="73" t="s">
        <v>86</v>
      </c>
      <c r="D46" s="126" t="s">
        <v>88</v>
      </c>
      <c r="E46" s="127"/>
      <c r="F46" s="127"/>
      <c r="G46" s="128"/>
      <c r="H46" s="126" t="s">
        <v>90</v>
      </c>
      <c r="I46" s="127"/>
      <c r="J46" s="127"/>
      <c r="K46" s="128"/>
      <c r="L46" s="126" t="s">
        <v>90</v>
      </c>
      <c r="M46" s="127"/>
      <c r="N46" s="127"/>
      <c r="O46" s="128"/>
      <c r="P46" s="126" t="s">
        <v>89</v>
      </c>
      <c r="Q46" s="127"/>
      <c r="R46" s="127"/>
      <c r="S46" s="128"/>
      <c r="T46" s="126" t="s">
        <v>91</v>
      </c>
      <c r="U46" s="127"/>
      <c r="V46" s="127"/>
      <c r="W46" s="128"/>
      <c r="X46" s="126" t="s">
        <v>91</v>
      </c>
      <c r="Y46" s="127"/>
      <c r="Z46" s="127"/>
      <c r="AA46" s="128"/>
      <c r="AB46" s="126" t="s">
        <v>91</v>
      </c>
      <c r="AC46" s="127"/>
      <c r="AD46" s="127"/>
      <c r="AE46" s="128"/>
      <c r="AF46" s="126" t="s">
        <v>91</v>
      </c>
      <c r="AG46" s="127"/>
      <c r="AH46" s="127"/>
      <c r="AI46" s="128"/>
      <c r="AJ46" s="126" t="s">
        <v>91</v>
      </c>
      <c r="AK46" s="127"/>
      <c r="AL46" s="127"/>
      <c r="AM46" s="128"/>
      <c r="AN46" s="126" t="s">
        <v>91</v>
      </c>
      <c r="AO46" s="127"/>
      <c r="AP46" s="127"/>
      <c r="AQ46" s="128"/>
      <c r="AR46" s="126" t="s">
        <v>91</v>
      </c>
      <c r="AS46" s="127"/>
      <c r="AT46" s="127"/>
      <c r="AU46" s="128"/>
      <c r="AV46" s="126"/>
      <c r="AW46" s="127"/>
      <c r="AX46" s="127"/>
      <c r="AY46" s="128"/>
      <c r="AZ46" s="164">
        <v>0</v>
      </c>
      <c r="BA46" s="71">
        <v>0</v>
      </c>
    </row>
    <row r="47" spans="2:53" ht="21" customHeight="1" x14ac:dyDescent="0.2">
      <c r="B47" s="15">
        <v>40</v>
      </c>
      <c r="C47" s="73" t="s">
        <v>87</v>
      </c>
      <c r="D47" s="126" t="s">
        <v>88</v>
      </c>
      <c r="E47" s="127"/>
      <c r="F47" s="127"/>
      <c r="G47" s="128"/>
      <c r="H47" s="126" t="s">
        <v>88</v>
      </c>
      <c r="I47" s="127"/>
      <c r="J47" s="127"/>
      <c r="K47" s="128"/>
      <c r="L47" s="126" t="s">
        <v>88</v>
      </c>
      <c r="M47" s="127"/>
      <c r="N47" s="127"/>
      <c r="O47" s="128"/>
      <c r="P47" s="126" t="s">
        <v>88</v>
      </c>
      <c r="Q47" s="127"/>
      <c r="R47" s="127"/>
      <c r="S47" s="128"/>
      <c r="T47" s="126" t="s">
        <v>88</v>
      </c>
      <c r="U47" s="127"/>
      <c r="V47" s="127"/>
      <c r="W47" s="128"/>
      <c r="X47" s="126" t="s">
        <v>88</v>
      </c>
      <c r="Y47" s="127"/>
      <c r="Z47" s="127"/>
      <c r="AA47" s="128"/>
      <c r="AB47" s="126" t="s">
        <v>88</v>
      </c>
      <c r="AC47" s="127"/>
      <c r="AD47" s="127"/>
      <c r="AE47" s="128"/>
      <c r="AF47" s="126" t="s">
        <v>88</v>
      </c>
      <c r="AG47" s="127"/>
      <c r="AH47" s="127"/>
      <c r="AI47" s="128"/>
      <c r="AJ47" s="126" t="s">
        <v>88</v>
      </c>
      <c r="AK47" s="127"/>
      <c r="AL47" s="127"/>
      <c r="AM47" s="128"/>
      <c r="AN47" s="126" t="s">
        <v>88</v>
      </c>
      <c r="AO47" s="127"/>
      <c r="AP47" s="127"/>
      <c r="AQ47" s="128"/>
      <c r="AR47" s="126" t="s">
        <v>88</v>
      </c>
      <c r="AS47" s="127"/>
      <c r="AT47" s="127"/>
      <c r="AU47" s="128"/>
      <c r="AV47" s="126"/>
      <c r="AW47" s="127"/>
      <c r="AX47" s="127"/>
      <c r="AY47" s="128"/>
      <c r="AZ47" s="164">
        <v>0</v>
      </c>
      <c r="BA47" s="71">
        <v>0</v>
      </c>
    </row>
    <row r="48" spans="2:53" ht="21" customHeight="1" x14ac:dyDescent="0.2">
      <c r="B48" s="15">
        <v>41</v>
      </c>
      <c r="C48" s="73" t="s">
        <v>100</v>
      </c>
      <c r="D48" s="114"/>
      <c r="E48" s="115"/>
      <c r="F48" s="115"/>
      <c r="G48" s="116"/>
      <c r="H48" s="114"/>
      <c r="I48" s="115"/>
      <c r="J48" s="115"/>
      <c r="K48" s="116"/>
      <c r="L48" s="114"/>
      <c r="M48" s="115"/>
      <c r="N48" s="115"/>
      <c r="O48" s="116"/>
      <c r="P48" s="114"/>
      <c r="Q48" s="115"/>
      <c r="R48" s="115"/>
      <c r="S48" s="116"/>
      <c r="T48" s="114"/>
      <c r="U48" s="115"/>
      <c r="V48" s="115"/>
      <c r="W48" s="116"/>
      <c r="X48" s="114"/>
      <c r="Y48" s="115"/>
      <c r="Z48" s="115"/>
      <c r="AA48" s="116"/>
      <c r="AB48" s="114"/>
      <c r="AC48" s="115"/>
      <c r="AD48" s="115"/>
      <c r="AE48" s="116"/>
      <c r="AF48" s="114"/>
      <c r="AG48" s="115"/>
      <c r="AH48" s="115"/>
      <c r="AI48" s="116"/>
      <c r="AJ48" s="126" t="s">
        <v>102</v>
      </c>
      <c r="AK48" s="127"/>
      <c r="AL48" s="127"/>
      <c r="AM48" s="128"/>
      <c r="AN48" s="126" t="s">
        <v>102</v>
      </c>
      <c r="AO48" s="127"/>
      <c r="AP48" s="127"/>
      <c r="AQ48" s="128"/>
      <c r="AR48" s="126" t="s">
        <v>91</v>
      </c>
      <c r="AS48" s="127"/>
      <c r="AT48" s="127"/>
      <c r="AU48" s="128"/>
      <c r="AV48" s="122"/>
      <c r="AW48" s="115"/>
      <c r="AX48" s="115"/>
      <c r="AY48" s="116"/>
      <c r="AZ48" s="164">
        <v>0</v>
      </c>
      <c r="BA48" s="71"/>
    </row>
    <row r="49" spans="2:57" ht="21.75" customHeight="1" x14ac:dyDescent="0.2">
      <c r="B49" s="15">
        <v>42</v>
      </c>
      <c r="C49" s="73" t="s">
        <v>112</v>
      </c>
      <c r="D49" s="114"/>
      <c r="E49" s="115"/>
      <c r="F49" s="115"/>
      <c r="G49" s="116"/>
      <c r="H49" s="114"/>
      <c r="I49" s="115"/>
      <c r="J49" s="115"/>
      <c r="K49" s="116"/>
      <c r="L49" s="114"/>
      <c r="M49" s="115"/>
      <c r="N49" s="115"/>
      <c r="O49" s="116"/>
      <c r="P49" s="114"/>
      <c r="Q49" s="115"/>
      <c r="R49" s="115"/>
      <c r="S49" s="116"/>
      <c r="T49" s="114"/>
      <c r="U49" s="115"/>
      <c r="V49" s="115"/>
      <c r="W49" s="116"/>
      <c r="X49" s="114"/>
      <c r="Y49" s="115"/>
      <c r="Z49" s="115"/>
      <c r="AA49" s="116"/>
      <c r="AB49" s="114"/>
      <c r="AC49" s="115"/>
      <c r="AD49" s="115"/>
      <c r="AE49" s="116"/>
      <c r="AF49" s="114"/>
      <c r="AG49" s="115"/>
      <c r="AH49" s="115"/>
      <c r="AI49" s="116"/>
      <c r="AJ49" s="114" t="s">
        <v>104</v>
      </c>
      <c r="AK49" s="115"/>
      <c r="AL49" s="115"/>
      <c r="AM49" s="116"/>
      <c r="AN49" s="117" t="s">
        <v>104</v>
      </c>
      <c r="AO49" s="118"/>
      <c r="AP49" s="118"/>
      <c r="AQ49" s="119"/>
      <c r="AR49" s="126" t="s">
        <v>104</v>
      </c>
      <c r="AS49" s="127"/>
      <c r="AT49" s="127"/>
      <c r="AU49" s="128"/>
      <c r="AV49" s="122"/>
      <c r="AW49" s="115"/>
      <c r="AX49" s="115"/>
      <c r="AY49" s="116"/>
      <c r="AZ49" s="164">
        <v>0</v>
      </c>
      <c r="BA49" s="71"/>
    </row>
    <row r="50" spans="2:57" ht="20.25" customHeight="1" x14ac:dyDescent="0.2">
      <c r="B50" s="15">
        <v>43</v>
      </c>
      <c r="C50" s="73" t="s">
        <v>103</v>
      </c>
      <c r="D50" s="114"/>
      <c r="E50" s="115"/>
      <c r="F50" s="115"/>
      <c r="G50" s="116"/>
      <c r="H50" s="114"/>
      <c r="I50" s="115"/>
      <c r="J50" s="115"/>
      <c r="K50" s="116"/>
      <c r="L50" s="114"/>
      <c r="M50" s="115"/>
      <c r="N50" s="115"/>
      <c r="O50" s="116"/>
      <c r="P50" s="114"/>
      <c r="Q50" s="115"/>
      <c r="R50" s="115"/>
      <c r="S50" s="116"/>
      <c r="T50" s="114"/>
      <c r="U50" s="115"/>
      <c r="V50" s="115"/>
      <c r="W50" s="116"/>
      <c r="X50" s="114"/>
      <c r="Y50" s="115"/>
      <c r="Z50" s="115"/>
      <c r="AA50" s="116"/>
      <c r="AB50" s="114"/>
      <c r="AC50" s="115"/>
      <c r="AD50" s="115"/>
      <c r="AE50" s="116"/>
      <c r="AF50" s="114"/>
      <c r="AG50" s="115"/>
      <c r="AH50" s="115"/>
      <c r="AI50" s="116"/>
      <c r="AJ50" s="126" t="s">
        <v>105</v>
      </c>
      <c r="AK50" s="127"/>
      <c r="AL50" s="127"/>
      <c r="AM50" s="128"/>
      <c r="AN50" s="126" t="s">
        <v>105</v>
      </c>
      <c r="AO50" s="127"/>
      <c r="AP50" s="127"/>
      <c r="AQ50" s="128"/>
      <c r="AR50" s="126" t="s">
        <v>91</v>
      </c>
      <c r="AS50" s="127"/>
      <c r="AT50" s="127"/>
      <c r="AU50" s="128"/>
      <c r="AV50" s="122"/>
      <c r="AW50" s="115"/>
      <c r="AX50" s="115"/>
      <c r="AY50" s="116"/>
      <c r="AZ50" s="164">
        <v>0</v>
      </c>
      <c r="BA50" s="71"/>
    </row>
    <row r="51" spans="2:57" ht="18.75" customHeight="1" x14ac:dyDescent="0.3">
      <c r="B51" s="15">
        <v>44</v>
      </c>
      <c r="C51" s="21" t="s">
        <v>58</v>
      </c>
      <c r="D51" s="24"/>
      <c r="E51" s="23"/>
      <c r="F51" s="24">
        <v>3</v>
      </c>
      <c r="G51" s="30">
        <f t="shared" ref="G51:G55" si="67">D51+E51+F51</f>
        <v>3</v>
      </c>
      <c r="H51" s="24"/>
      <c r="I51" s="23"/>
      <c r="J51" s="24"/>
      <c r="K51" s="30">
        <f>H51+I51+J51</f>
        <v>0</v>
      </c>
      <c r="L51" s="24"/>
      <c r="M51" s="23"/>
      <c r="N51" s="24"/>
      <c r="O51" s="30">
        <f>L51+M51+N51</f>
        <v>0</v>
      </c>
      <c r="P51" s="24"/>
      <c r="Q51" s="23"/>
      <c r="R51" s="24"/>
      <c r="S51" s="30">
        <f>P51+Q51+R51</f>
        <v>0</v>
      </c>
      <c r="T51" s="23"/>
      <c r="U51" s="23"/>
      <c r="V51" s="24"/>
      <c r="W51" s="30">
        <f>T51+U51+V51</f>
        <v>0</v>
      </c>
      <c r="X51" s="24"/>
      <c r="Y51" s="23"/>
      <c r="Z51" s="24"/>
      <c r="AA51" s="30">
        <f>X51+Y51+Z51</f>
        <v>0</v>
      </c>
      <c r="AB51" s="43"/>
      <c r="AC51" s="43"/>
      <c r="AD51" s="43"/>
      <c r="AE51" s="47"/>
      <c r="AF51" s="43"/>
      <c r="AG51" s="43"/>
      <c r="AH51" s="43"/>
      <c r="AI51" s="47"/>
      <c r="AJ51" s="43"/>
      <c r="AK51" s="43"/>
      <c r="AL51" s="43"/>
      <c r="AM51" s="47"/>
      <c r="AN51" s="43"/>
      <c r="AO51" s="43"/>
      <c r="AP51" s="43"/>
      <c r="AQ51" s="47"/>
      <c r="AR51" s="123"/>
      <c r="AS51" s="90"/>
      <c r="AT51" s="90"/>
      <c r="AU51" s="30">
        <f>SUM(AR51:AT51)</f>
        <v>0</v>
      </c>
      <c r="AV51" s="99"/>
      <c r="AW51" s="90"/>
      <c r="AX51" s="90"/>
      <c r="AY51" s="76">
        <f t="shared" ref="AY51:AY55" si="68">AV51+AW51+AX51</f>
        <v>0</v>
      </c>
      <c r="AZ51" s="34">
        <f t="shared" ref="AZ51:AZ55" si="69">G51+K51+O51+S51+W51+AA51+AE51+AI51+AM51+AQ51+AU51</f>
        <v>3</v>
      </c>
      <c r="BA51" s="44">
        <f>SUM(BA43:BA44)</f>
        <v>0</v>
      </c>
      <c r="BB51" s="93">
        <f>BA43+BA44+BA51</f>
        <v>0</v>
      </c>
    </row>
    <row r="52" spans="2:57" ht="18.75" customHeight="1" x14ac:dyDescent="0.25">
      <c r="B52" s="15">
        <v>45</v>
      </c>
      <c r="C52" s="18" t="s">
        <v>40</v>
      </c>
      <c r="D52" s="24"/>
      <c r="E52" s="23"/>
      <c r="F52" s="24"/>
      <c r="G52" s="30">
        <f t="shared" si="67"/>
        <v>0</v>
      </c>
      <c r="H52" s="24"/>
      <c r="I52" s="23"/>
      <c r="J52" s="24"/>
      <c r="K52" s="30">
        <f>H52+I52+J52</f>
        <v>0</v>
      </c>
      <c r="L52" s="24"/>
      <c r="M52" s="24">
        <v>1</v>
      </c>
      <c r="N52" s="24"/>
      <c r="O52" s="30">
        <f>L52+M52+N52</f>
        <v>1</v>
      </c>
      <c r="P52" s="24"/>
      <c r="Q52" s="24"/>
      <c r="R52" s="24"/>
      <c r="S52" s="30">
        <f>P52+Q52+R52</f>
        <v>0</v>
      </c>
      <c r="T52" s="24"/>
      <c r="U52" s="23"/>
      <c r="V52" s="24"/>
      <c r="W52" s="30">
        <f>T52+U52+V52</f>
        <v>0</v>
      </c>
      <c r="X52" s="24"/>
      <c r="Y52" s="23"/>
      <c r="Z52" s="24"/>
      <c r="AA52" s="30">
        <f>X52+Y52+Z52</f>
        <v>0</v>
      </c>
      <c r="AB52" s="24"/>
      <c r="AC52" s="23"/>
      <c r="AD52" s="24"/>
      <c r="AE52" s="30">
        <f>AB52+AC52+AD52</f>
        <v>0</v>
      </c>
      <c r="AF52" s="24"/>
      <c r="AG52" s="24"/>
      <c r="AH52" s="24"/>
      <c r="AI52" s="30">
        <f>AF52+AG52+AH52</f>
        <v>0</v>
      </c>
      <c r="AJ52" s="23"/>
      <c r="AK52" s="23"/>
      <c r="AL52" s="24"/>
      <c r="AM52" s="30">
        <f>AJ52+AK52+AL52</f>
        <v>0</v>
      </c>
      <c r="AN52" s="24"/>
      <c r="AO52" s="24"/>
      <c r="AP52" s="24"/>
      <c r="AQ52" s="30">
        <f>AN52+AO52+AP52</f>
        <v>0</v>
      </c>
      <c r="AR52" s="24"/>
      <c r="AS52" s="23"/>
      <c r="AT52" s="24"/>
      <c r="AU52" s="30">
        <f>AR52+AS52+AT52</f>
        <v>0</v>
      </c>
      <c r="AV52" s="113"/>
      <c r="AW52" s="24"/>
      <c r="AX52" s="24"/>
      <c r="AY52" s="76">
        <f t="shared" si="68"/>
        <v>0</v>
      </c>
      <c r="AZ52" s="34">
        <f t="shared" si="69"/>
        <v>1</v>
      </c>
    </row>
    <row r="53" spans="2:57" ht="20.25" customHeight="1" x14ac:dyDescent="0.25">
      <c r="B53" s="15">
        <v>46</v>
      </c>
      <c r="C53" s="18" t="s">
        <v>62</v>
      </c>
      <c r="D53" s="24"/>
      <c r="E53" s="24"/>
      <c r="F53" s="24"/>
      <c r="G53" s="30">
        <f t="shared" si="67"/>
        <v>0</v>
      </c>
      <c r="H53" s="24"/>
      <c r="I53" s="24"/>
      <c r="J53" s="24"/>
      <c r="K53" s="30">
        <f>H53+I53+J53</f>
        <v>0</v>
      </c>
      <c r="L53" s="24"/>
      <c r="M53" s="24"/>
      <c r="N53" s="24"/>
      <c r="O53" s="30">
        <f>L53+M53+N53</f>
        <v>0</v>
      </c>
      <c r="P53" s="24"/>
      <c r="Q53" s="24"/>
      <c r="R53" s="24"/>
      <c r="S53" s="30">
        <f>P53+Q53+R53</f>
        <v>0</v>
      </c>
      <c r="T53" s="24"/>
      <c r="U53" s="24">
        <v>1</v>
      </c>
      <c r="V53" s="24"/>
      <c r="W53" s="30">
        <f>T53+U53+V53</f>
        <v>1</v>
      </c>
      <c r="X53" s="24"/>
      <c r="Y53" s="24">
        <v>1</v>
      </c>
      <c r="Z53" s="24"/>
      <c r="AA53" s="30">
        <f>X53+Y53+Z53</f>
        <v>1</v>
      </c>
      <c r="AB53" s="24"/>
      <c r="AC53" s="24"/>
      <c r="AD53" s="24"/>
      <c r="AE53" s="30">
        <f>AB53+AC53+AD53</f>
        <v>0</v>
      </c>
      <c r="AF53" s="24"/>
      <c r="AG53" s="24">
        <v>2</v>
      </c>
      <c r="AH53" s="24"/>
      <c r="AI53" s="30">
        <f>AF53+AG53+AH53</f>
        <v>2</v>
      </c>
      <c r="AJ53" s="23"/>
      <c r="AK53" s="24"/>
      <c r="AL53" s="24"/>
      <c r="AM53" s="30">
        <f>AJ53+AK53+AL53</f>
        <v>0</v>
      </c>
      <c r="AN53" s="24"/>
      <c r="AO53" s="24">
        <v>1</v>
      </c>
      <c r="AP53" s="24"/>
      <c r="AQ53" s="30">
        <f>AN53+AO53+AP53</f>
        <v>1</v>
      </c>
      <c r="AR53" s="24"/>
      <c r="AS53" s="24"/>
      <c r="AT53" s="24"/>
      <c r="AU53" s="30">
        <f>AR53+AS53+AT53</f>
        <v>0</v>
      </c>
      <c r="AV53" s="113"/>
      <c r="AW53" s="24"/>
      <c r="AX53" s="24"/>
      <c r="AY53" s="76">
        <f t="shared" si="68"/>
        <v>0</v>
      </c>
      <c r="AZ53" s="34">
        <f t="shared" si="69"/>
        <v>5</v>
      </c>
    </row>
    <row r="54" spans="2:57" ht="19.5" customHeight="1" x14ac:dyDescent="0.2">
      <c r="B54" s="15">
        <v>47</v>
      </c>
      <c r="C54" s="18" t="s">
        <v>29</v>
      </c>
      <c r="D54" s="2"/>
      <c r="E54" s="2">
        <v>2</v>
      </c>
      <c r="F54" s="2"/>
      <c r="G54" s="30">
        <f t="shared" si="67"/>
        <v>2</v>
      </c>
      <c r="H54" s="80"/>
      <c r="I54" s="2">
        <v>1</v>
      </c>
      <c r="J54" s="2"/>
      <c r="K54" s="30">
        <f>H54+I54+J54</f>
        <v>1</v>
      </c>
      <c r="L54" s="84"/>
      <c r="M54" s="2">
        <v>1</v>
      </c>
      <c r="N54" s="2"/>
      <c r="O54" s="30">
        <f>L54+M54+N54</f>
        <v>1</v>
      </c>
      <c r="P54" s="86"/>
      <c r="Q54" s="2"/>
      <c r="R54" s="2"/>
      <c r="S54" s="30">
        <f>P54+Q54+R54</f>
        <v>0</v>
      </c>
      <c r="T54" s="101"/>
      <c r="U54" s="2"/>
      <c r="V54" s="2"/>
      <c r="W54" s="30">
        <f>T54+U54+V54</f>
        <v>0</v>
      </c>
      <c r="X54" s="103"/>
      <c r="Y54" s="2">
        <v>1</v>
      </c>
      <c r="Z54" s="2"/>
      <c r="AA54" s="30">
        <f>X54+Y54+Z54</f>
        <v>1</v>
      </c>
      <c r="AB54" s="105"/>
      <c r="AC54" s="41"/>
      <c r="AD54" s="41"/>
      <c r="AE54" s="30">
        <f>AB54+AC54+AD54</f>
        <v>0</v>
      </c>
      <c r="AF54" s="108"/>
      <c r="AG54" s="65"/>
      <c r="AH54" s="65"/>
      <c r="AI54" s="30">
        <f>AF54+AG54+AH54</f>
        <v>0</v>
      </c>
      <c r="AJ54" s="111"/>
      <c r="AK54" s="89"/>
      <c r="AL54" s="2"/>
      <c r="AM54" s="30">
        <f>AJ54+AK54+AL54</f>
        <v>0</v>
      </c>
      <c r="AN54" s="120"/>
      <c r="AO54" s="2">
        <v>1</v>
      </c>
      <c r="AP54" s="78"/>
      <c r="AQ54" s="30">
        <f>AN54+AO54+AP54</f>
        <v>1</v>
      </c>
      <c r="AR54" s="123"/>
      <c r="AS54" s="2"/>
      <c r="AT54" s="2"/>
      <c r="AU54" s="30">
        <f>AR54+AS54+AT54</f>
        <v>0</v>
      </c>
      <c r="AV54" s="99"/>
      <c r="AW54" s="2"/>
      <c r="AX54" s="2"/>
      <c r="AY54" s="76">
        <f t="shared" si="68"/>
        <v>0</v>
      </c>
      <c r="AZ54" s="34">
        <f t="shared" si="69"/>
        <v>6</v>
      </c>
    </row>
    <row r="55" spans="2:57" ht="18" hidden="1" customHeight="1" x14ac:dyDescent="0.2">
      <c r="B55" s="15">
        <v>48</v>
      </c>
      <c r="C55" s="18" t="s">
        <v>6</v>
      </c>
      <c r="D55" s="2">
        <v>0</v>
      </c>
      <c r="E55" s="2"/>
      <c r="F55" s="2"/>
      <c r="G55" s="30">
        <f t="shared" si="67"/>
        <v>0</v>
      </c>
      <c r="H55" s="80">
        <v>0</v>
      </c>
      <c r="I55" s="2"/>
      <c r="J55" s="2"/>
      <c r="K55" s="30">
        <f>H55+I55+J55</f>
        <v>0</v>
      </c>
      <c r="L55" s="84"/>
      <c r="M55" s="2"/>
      <c r="N55" s="2"/>
      <c r="O55" s="30">
        <f>L55+M55+N55</f>
        <v>0</v>
      </c>
      <c r="P55" s="86"/>
      <c r="Q55" s="2"/>
      <c r="R55" s="2"/>
      <c r="S55" s="30">
        <f>P55+Q55+R55</f>
        <v>0</v>
      </c>
      <c r="T55" s="101"/>
      <c r="U55" s="2"/>
      <c r="V55" s="2"/>
      <c r="W55" s="30">
        <f>T55+U55+V55</f>
        <v>0</v>
      </c>
      <c r="X55" s="103"/>
      <c r="Y55" s="2"/>
      <c r="Z55" s="2"/>
      <c r="AA55" s="30">
        <f>X55+Y55+Z55</f>
        <v>0</v>
      </c>
      <c r="AB55" s="105"/>
      <c r="AC55" s="41"/>
      <c r="AD55" s="41"/>
      <c r="AE55" s="30">
        <f>AB55+AC55+AD55</f>
        <v>0</v>
      </c>
      <c r="AF55" s="108"/>
      <c r="AG55" s="65"/>
      <c r="AH55" s="65"/>
      <c r="AI55" s="30">
        <f>AF55+AG55+AH55</f>
        <v>0</v>
      </c>
      <c r="AJ55" s="111"/>
      <c r="AK55" s="2"/>
      <c r="AL55" s="2"/>
      <c r="AM55" s="30">
        <f>AJ55+AK55+AL55</f>
        <v>0</v>
      </c>
      <c r="AN55" s="120"/>
      <c r="AO55" s="2"/>
      <c r="AP55" s="78"/>
      <c r="AQ55" s="30">
        <f>AN55+AO55+AP55</f>
        <v>0</v>
      </c>
      <c r="AR55" s="123"/>
      <c r="AS55" s="2"/>
      <c r="AT55" s="2"/>
      <c r="AU55" s="30">
        <f>AR55+AS55+AT55</f>
        <v>0</v>
      </c>
      <c r="AV55" s="99"/>
      <c r="AW55" s="2"/>
      <c r="AX55" s="2"/>
      <c r="AY55" s="76">
        <f t="shared" si="68"/>
        <v>0</v>
      </c>
      <c r="AZ55" s="34">
        <f t="shared" si="69"/>
        <v>0</v>
      </c>
    </row>
    <row r="56" spans="2:57" ht="21.75" customHeight="1" x14ac:dyDescent="0.2">
      <c r="B56" s="15">
        <v>48</v>
      </c>
      <c r="C56" s="18" t="s">
        <v>98</v>
      </c>
      <c r="D56" s="131" t="s">
        <v>84</v>
      </c>
      <c r="E56" s="132"/>
      <c r="F56" s="132"/>
      <c r="G56" s="133"/>
      <c r="H56" s="131" t="s">
        <v>84</v>
      </c>
      <c r="I56" s="132"/>
      <c r="J56" s="132"/>
      <c r="K56" s="133"/>
      <c r="L56" s="131" t="s">
        <v>84</v>
      </c>
      <c r="M56" s="132"/>
      <c r="N56" s="132"/>
      <c r="O56" s="133"/>
      <c r="P56" s="131" t="s">
        <v>84</v>
      </c>
      <c r="Q56" s="132"/>
      <c r="R56" s="132"/>
      <c r="S56" s="133"/>
      <c r="T56" s="131" t="s">
        <v>84</v>
      </c>
      <c r="U56" s="132"/>
      <c r="V56" s="132"/>
      <c r="W56" s="133"/>
      <c r="X56" s="131"/>
      <c r="Y56" s="132"/>
      <c r="Z56" s="132"/>
      <c r="AA56" s="133"/>
      <c r="AB56" s="131"/>
      <c r="AC56" s="132"/>
      <c r="AD56" s="132"/>
      <c r="AE56" s="133"/>
      <c r="AF56" s="131"/>
      <c r="AG56" s="132"/>
      <c r="AH56" s="132"/>
      <c r="AI56" s="133"/>
      <c r="AJ56" s="131" t="s">
        <v>99</v>
      </c>
      <c r="AK56" s="132"/>
      <c r="AL56" s="132"/>
      <c r="AM56" s="133"/>
      <c r="AN56" s="131" t="s">
        <v>99</v>
      </c>
      <c r="AO56" s="132"/>
      <c r="AP56" s="132"/>
      <c r="AQ56" s="133"/>
      <c r="AR56" s="131" t="s">
        <v>99</v>
      </c>
      <c r="AS56" s="132"/>
      <c r="AT56" s="132"/>
      <c r="AU56" s="133"/>
      <c r="AV56" s="131" t="s">
        <v>99</v>
      </c>
      <c r="AW56" s="132"/>
      <c r="AX56" s="132"/>
      <c r="AY56" s="133"/>
      <c r="AZ56" s="164">
        <v>0</v>
      </c>
      <c r="BA56" s="44"/>
      <c r="BB56" s="70" t="s">
        <v>48</v>
      </c>
    </row>
    <row r="57" spans="2:57" s="7" customFormat="1" ht="23.25" customHeight="1" x14ac:dyDescent="0.2">
      <c r="B57" s="15">
        <v>49</v>
      </c>
      <c r="C57" s="18" t="s">
        <v>7</v>
      </c>
      <c r="H57" s="150"/>
      <c r="I57" s="151"/>
      <c r="J57" s="151"/>
      <c r="K57" s="152"/>
      <c r="L57" s="144" t="s">
        <v>47</v>
      </c>
      <c r="M57" s="145"/>
      <c r="N57" s="145"/>
      <c r="O57" s="146"/>
      <c r="P57" s="134"/>
      <c r="Q57" s="135"/>
      <c r="R57" s="135"/>
      <c r="S57" s="136"/>
      <c r="T57" s="144"/>
      <c r="U57" s="145"/>
      <c r="V57" s="145"/>
      <c r="W57" s="146"/>
      <c r="X57" s="126"/>
      <c r="Y57" s="127"/>
      <c r="Z57" s="127"/>
      <c r="AA57" s="128"/>
      <c r="AB57" s="144" t="s">
        <v>47</v>
      </c>
      <c r="AC57" s="145"/>
      <c r="AD57" s="145"/>
      <c r="AE57" s="146"/>
      <c r="AF57" s="144"/>
      <c r="AG57" s="145"/>
      <c r="AH57" s="145"/>
      <c r="AI57" s="146"/>
      <c r="AJ57" s="144"/>
      <c r="AK57" s="145"/>
      <c r="AL57" s="145"/>
      <c r="AM57" s="146"/>
      <c r="AN57" s="126"/>
      <c r="AO57" s="127"/>
      <c r="AP57" s="127"/>
      <c r="AQ57" s="128"/>
      <c r="AR57" s="144" t="s">
        <v>47</v>
      </c>
      <c r="AS57" s="145"/>
      <c r="AT57" s="145"/>
      <c r="AU57" s="146"/>
      <c r="AV57" s="147"/>
      <c r="AW57" s="148"/>
      <c r="AX57" s="148"/>
      <c r="AY57" s="149"/>
      <c r="AZ57" s="164">
        <v>0</v>
      </c>
      <c r="BB57" s="3"/>
      <c r="BC57" s="3"/>
      <c r="BD57" s="3"/>
      <c r="BE57" s="3"/>
    </row>
    <row r="58" spans="2:57" s="7" customFormat="1" ht="23.25" hidden="1" customHeight="1" x14ac:dyDescent="0.2">
      <c r="B58" s="15">
        <v>51</v>
      </c>
      <c r="C58" s="1" t="s">
        <v>57</v>
      </c>
      <c r="D58" s="63"/>
      <c r="E58" s="63"/>
      <c r="F58" s="63"/>
      <c r="G58" s="30">
        <f t="shared" si="2"/>
        <v>0</v>
      </c>
      <c r="H58" s="63"/>
      <c r="I58" s="63"/>
      <c r="J58" s="63"/>
      <c r="K58" s="30">
        <f t="shared" ref="K58:K59" si="70">H58+I58+J58</f>
        <v>0</v>
      </c>
      <c r="L58" s="63"/>
      <c r="M58" s="63"/>
      <c r="N58" s="63"/>
      <c r="O58" s="30">
        <f t="shared" ref="O58:O59" si="71">L58+M58+N58</f>
        <v>0</v>
      </c>
      <c r="P58" s="63"/>
      <c r="Q58" s="63"/>
      <c r="R58" s="69"/>
      <c r="S58" s="30">
        <f t="shared" ref="S58:S59" si="72">P58+Q58+R58</f>
        <v>0</v>
      </c>
      <c r="T58" s="82"/>
      <c r="U58" s="83"/>
      <c r="V58" s="82"/>
      <c r="W58" s="30">
        <f t="shared" ref="W58:W59" si="73">T58+U58+V58</f>
        <v>0</v>
      </c>
      <c r="X58" s="103"/>
      <c r="Y58" s="78"/>
      <c r="Z58" s="78"/>
      <c r="AA58" s="30">
        <f t="shared" ref="AA58:AA59" si="74">X58+Y58+Z58</f>
        <v>0</v>
      </c>
      <c r="AB58" s="106"/>
      <c r="AC58" s="67"/>
      <c r="AD58" s="67"/>
      <c r="AE58" s="30">
        <f t="shared" ref="AE58:AE59" si="75">AB58+AC58+AD58</f>
        <v>0</v>
      </c>
      <c r="AF58" s="110"/>
      <c r="AG58" s="69"/>
      <c r="AH58" s="69"/>
      <c r="AI58" s="30">
        <f t="shared" ref="AI58:AI59" si="76">AF58+AG58+AH58</f>
        <v>0</v>
      </c>
      <c r="AJ58" s="43"/>
      <c r="AK58" s="67"/>
      <c r="AL58" s="43"/>
      <c r="AM58" s="30">
        <f t="shared" ref="AM58:AM59" si="77">AJ58+AK58+AL58</f>
        <v>0</v>
      </c>
      <c r="AN58" s="43"/>
      <c r="AO58" s="43"/>
      <c r="AP58" s="77"/>
      <c r="AQ58" s="30">
        <f t="shared" ref="AQ58:AQ59" si="78">AN58+AO58+AP58</f>
        <v>0</v>
      </c>
      <c r="AR58" s="43"/>
      <c r="AS58" s="43"/>
      <c r="AT58" s="43"/>
      <c r="AU58" s="30">
        <f t="shared" ref="AU58:AU59" si="79">AR58+AS58+AT58</f>
        <v>0</v>
      </c>
      <c r="AV58" s="99"/>
      <c r="AW58" s="68"/>
      <c r="AX58" s="68"/>
      <c r="AY58" s="76">
        <f t="shared" ref="AY58:AY61" si="80">AV58+AW58+AX58</f>
        <v>0</v>
      </c>
      <c r="AZ58" s="34">
        <f t="shared" ref="AZ58:AZ67" si="81">G58+K58+O58+S58+W58+AA58+AE58+AI58+AM58+AQ58+AU58</f>
        <v>0</v>
      </c>
      <c r="BB58" s="3"/>
      <c r="BC58" s="3"/>
      <c r="BD58" s="3"/>
      <c r="BE58" s="3"/>
    </row>
    <row r="59" spans="2:57" ht="20.25" customHeight="1" x14ac:dyDescent="0.2">
      <c r="B59" s="15">
        <v>50</v>
      </c>
      <c r="C59" s="1" t="s">
        <v>49</v>
      </c>
      <c r="D59" s="2"/>
      <c r="E59" s="2"/>
      <c r="F59" s="60"/>
      <c r="G59" s="30">
        <f t="shared" si="2"/>
        <v>0</v>
      </c>
      <c r="H59" s="80"/>
      <c r="I59" s="2"/>
      <c r="J59" s="60"/>
      <c r="K59" s="30">
        <f t="shared" si="70"/>
        <v>0</v>
      </c>
      <c r="L59" s="84"/>
      <c r="M59" s="2"/>
      <c r="N59" s="2"/>
      <c r="O59" s="30">
        <f t="shared" si="71"/>
        <v>0</v>
      </c>
      <c r="P59" s="86"/>
      <c r="Q59" s="2"/>
      <c r="R59" s="2"/>
      <c r="S59" s="30">
        <f t="shared" si="72"/>
        <v>0</v>
      </c>
      <c r="T59" s="101"/>
      <c r="U59" s="2"/>
      <c r="V59" s="2"/>
      <c r="W59" s="30">
        <f t="shared" si="73"/>
        <v>0</v>
      </c>
      <c r="X59" s="103"/>
      <c r="Y59" s="2"/>
      <c r="Z59" s="88"/>
      <c r="AA59" s="30">
        <f t="shared" si="74"/>
        <v>0</v>
      </c>
      <c r="AB59" s="105"/>
      <c r="AC59" s="2"/>
      <c r="AD59" s="2"/>
      <c r="AE59" s="30">
        <f t="shared" si="75"/>
        <v>0</v>
      </c>
      <c r="AF59" s="108"/>
      <c r="AG59" s="2"/>
      <c r="AH59" s="2"/>
      <c r="AI59" s="30">
        <f t="shared" si="76"/>
        <v>0</v>
      </c>
      <c r="AJ59" s="111"/>
      <c r="AK59" s="53"/>
      <c r="AL59" s="74"/>
      <c r="AM59" s="30">
        <f t="shared" si="77"/>
        <v>0</v>
      </c>
      <c r="AN59" s="120"/>
      <c r="AO59" s="2"/>
      <c r="AP59" s="78"/>
      <c r="AQ59" s="30">
        <f t="shared" si="78"/>
        <v>0</v>
      </c>
      <c r="AR59" s="123"/>
      <c r="AS59" s="2"/>
      <c r="AT59" s="2"/>
      <c r="AU59" s="30">
        <f t="shared" si="79"/>
        <v>0</v>
      </c>
      <c r="AV59" s="99"/>
      <c r="AW59" s="2"/>
      <c r="AX59" s="2"/>
      <c r="AY59" s="76">
        <f t="shared" si="80"/>
        <v>0</v>
      </c>
      <c r="AZ59" s="34">
        <f t="shared" si="81"/>
        <v>0</v>
      </c>
    </row>
    <row r="60" spans="2:57" ht="20.25" customHeight="1" x14ac:dyDescent="0.2">
      <c r="B60" s="15">
        <v>51</v>
      </c>
      <c r="C60" s="1" t="s">
        <v>43</v>
      </c>
      <c r="D60" s="8"/>
      <c r="E60" s="64"/>
      <c r="F60" s="37">
        <v>1</v>
      </c>
      <c r="G60" s="30">
        <f>D60+E60+F60</f>
        <v>1</v>
      </c>
      <c r="H60" s="8"/>
      <c r="I60" s="8"/>
      <c r="J60" s="37">
        <v>1</v>
      </c>
      <c r="K60" s="30">
        <f>H60+I60+J60</f>
        <v>1</v>
      </c>
      <c r="L60" s="84"/>
      <c r="M60" s="49"/>
      <c r="N60" s="57"/>
      <c r="O60" s="30">
        <f>L60+M60+N60</f>
        <v>0</v>
      </c>
      <c r="P60" s="86"/>
      <c r="Q60" s="8"/>
      <c r="R60" s="38"/>
      <c r="S60" s="30">
        <f>P60+Q60+R60</f>
        <v>0</v>
      </c>
      <c r="T60" s="8"/>
      <c r="U60" s="62"/>
      <c r="V60" s="40"/>
      <c r="W60" s="30">
        <f>T60+U60+V60</f>
        <v>0</v>
      </c>
      <c r="X60" s="103"/>
      <c r="Y60" s="88"/>
      <c r="Z60" s="88"/>
      <c r="AA60" s="30">
        <f>X60+Y60+Z60</f>
        <v>0</v>
      </c>
      <c r="AB60" s="105"/>
      <c r="AC60" s="51"/>
      <c r="AD60" s="52"/>
      <c r="AE60" s="30">
        <f>AB60+AC60+AD60</f>
        <v>0</v>
      </c>
      <c r="AF60" s="8"/>
      <c r="AG60" s="8"/>
      <c r="AH60" s="42">
        <v>2</v>
      </c>
      <c r="AI60" s="30">
        <f>AF60+AG60+AH60</f>
        <v>2</v>
      </c>
      <c r="AJ60" s="111"/>
      <c r="AK60" s="53"/>
      <c r="AL60" s="74"/>
      <c r="AM60" s="30">
        <f>AJ60+AK60+AL60</f>
        <v>0</v>
      </c>
      <c r="AN60" s="120"/>
      <c r="AO60" s="55"/>
      <c r="AP60" s="78">
        <v>1</v>
      </c>
      <c r="AQ60" s="30">
        <f>AN60+AO60+AP60</f>
        <v>1</v>
      </c>
      <c r="AR60" s="123"/>
      <c r="AS60" s="91"/>
      <c r="AT60" s="66"/>
      <c r="AU60" s="30">
        <f>AR60+AS60+AT60</f>
        <v>0</v>
      </c>
      <c r="AV60" s="99"/>
      <c r="AW60" s="91"/>
      <c r="AX60" s="8"/>
      <c r="AY60" s="76">
        <f t="shared" si="80"/>
        <v>0</v>
      </c>
      <c r="AZ60" s="34">
        <f t="shared" si="81"/>
        <v>5</v>
      </c>
    </row>
    <row r="61" spans="2:57" ht="18" customHeight="1" x14ac:dyDescent="0.2">
      <c r="B61" s="15">
        <v>52</v>
      </c>
      <c r="C61" s="18" t="s">
        <v>44</v>
      </c>
      <c r="D61" s="2"/>
      <c r="E61" s="2"/>
      <c r="F61" s="2"/>
      <c r="G61" s="30">
        <f>D61+E61+F61</f>
        <v>0</v>
      </c>
      <c r="H61" s="80">
        <v>1</v>
      </c>
      <c r="I61" s="2"/>
      <c r="J61" s="2"/>
      <c r="K61" s="30">
        <f>H61+I61+J61</f>
        <v>1</v>
      </c>
      <c r="L61" s="84">
        <v>2</v>
      </c>
      <c r="M61" s="2"/>
      <c r="N61" s="2"/>
      <c r="O61" s="30">
        <f>L61+M61+N61</f>
        <v>2</v>
      </c>
      <c r="P61" s="86">
        <v>1</v>
      </c>
      <c r="Q61" s="2"/>
      <c r="R61" s="2"/>
      <c r="S61" s="30">
        <f>P61+Q61+R61</f>
        <v>1</v>
      </c>
      <c r="T61" s="101">
        <v>2</v>
      </c>
      <c r="U61" s="2"/>
      <c r="V61" s="2"/>
      <c r="W61" s="30">
        <f>T61+U61+V61</f>
        <v>2</v>
      </c>
      <c r="X61" s="103"/>
      <c r="Y61" s="2"/>
      <c r="Z61" s="2"/>
      <c r="AA61" s="30">
        <f>X61+Y61+Z61</f>
        <v>0</v>
      </c>
      <c r="AB61" s="105"/>
      <c r="AC61" s="2"/>
      <c r="AD61" s="2"/>
      <c r="AE61" s="30">
        <f>AB61+AC61+AD61</f>
        <v>0</v>
      </c>
      <c r="AF61" s="108"/>
      <c r="AG61" s="2"/>
      <c r="AH61" s="2"/>
      <c r="AI61" s="30">
        <f>AF61+AG61+AH61</f>
        <v>0</v>
      </c>
      <c r="AJ61" s="111">
        <v>1</v>
      </c>
      <c r="AK61" s="2"/>
      <c r="AL61" s="2"/>
      <c r="AM61" s="30">
        <f>AJ61+AK61+AL61</f>
        <v>1</v>
      </c>
      <c r="AN61" s="120">
        <v>2</v>
      </c>
      <c r="AO61" s="2"/>
      <c r="AP61" s="78"/>
      <c r="AQ61" s="30">
        <f>AN61+AO61+AP61</f>
        <v>2</v>
      </c>
      <c r="AR61" s="123">
        <v>1</v>
      </c>
      <c r="AS61" s="2"/>
      <c r="AT61" s="2"/>
      <c r="AU61" s="30">
        <f>AR61+AS61+AT61</f>
        <v>1</v>
      </c>
      <c r="AV61" s="99"/>
      <c r="AW61" s="2"/>
      <c r="AX61" s="2"/>
      <c r="AY61" s="76">
        <f t="shared" si="80"/>
        <v>0</v>
      </c>
      <c r="AZ61" s="34">
        <f t="shared" si="81"/>
        <v>10</v>
      </c>
    </row>
    <row r="62" spans="2:57" ht="18.75" customHeight="1" x14ac:dyDescent="0.2">
      <c r="B62" s="15">
        <v>53</v>
      </c>
      <c r="C62" s="18" t="s">
        <v>5</v>
      </c>
      <c r="D62" s="126" t="s">
        <v>38</v>
      </c>
      <c r="E62" s="127"/>
      <c r="F62" s="127"/>
      <c r="G62" s="128"/>
      <c r="H62" s="126" t="s">
        <v>38</v>
      </c>
      <c r="I62" s="127"/>
      <c r="J62" s="127"/>
      <c r="K62" s="128"/>
      <c r="L62" s="126" t="s">
        <v>38</v>
      </c>
      <c r="M62" s="127"/>
      <c r="N62" s="127"/>
      <c r="O62" s="128"/>
      <c r="P62" s="126" t="s">
        <v>38</v>
      </c>
      <c r="Q62" s="127"/>
      <c r="R62" s="127"/>
      <c r="S62" s="128"/>
      <c r="T62" s="126" t="s">
        <v>38</v>
      </c>
      <c r="U62" s="127"/>
      <c r="V62" s="127"/>
      <c r="W62" s="128"/>
      <c r="X62" s="126" t="s">
        <v>38</v>
      </c>
      <c r="Y62" s="127"/>
      <c r="Z62" s="127"/>
      <c r="AA62" s="128"/>
      <c r="AB62" s="126" t="s">
        <v>38</v>
      </c>
      <c r="AC62" s="127"/>
      <c r="AD62" s="127"/>
      <c r="AE62" s="128"/>
      <c r="AF62" s="126" t="s">
        <v>38</v>
      </c>
      <c r="AG62" s="127"/>
      <c r="AH62" s="127"/>
      <c r="AI62" s="128"/>
      <c r="AJ62" s="126" t="s">
        <v>38</v>
      </c>
      <c r="AK62" s="127"/>
      <c r="AL62" s="127"/>
      <c r="AM62" s="128"/>
      <c r="AN62" s="126" t="s">
        <v>38</v>
      </c>
      <c r="AO62" s="127"/>
      <c r="AP62" s="127"/>
      <c r="AQ62" s="128"/>
      <c r="AR62" s="126" t="s">
        <v>38</v>
      </c>
      <c r="AS62" s="127"/>
      <c r="AT62" s="127"/>
      <c r="AU62" s="128"/>
      <c r="AV62" s="126" t="s">
        <v>38</v>
      </c>
      <c r="AW62" s="127"/>
      <c r="AX62" s="127"/>
      <c r="AY62" s="127"/>
      <c r="AZ62" s="34"/>
    </row>
    <row r="63" spans="2:57" ht="18" customHeight="1" x14ac:dyDescent="0.2">
      <c r="B63" s="15">
        <v>54</v>
      </c>
      <c r="C63" s="18" t="s">
        <v>45</v>
      </c>
      <c r="D63" s="61"/>
      <c r="E63" s="61"/>
      <c r="F63" s="61"/>
      <c r="G63" s="30"/>
      <c r="H63" s="80"/>
      <c r="I63" s="61"/>
      <c r="J63" s="61"/>
      <c r="K63" s="30"/>
      <c r="L63" s="84"/>
      <c r="M63" s="61"/>
      <c r="N63" s="61"/>
      <c r="O63" s="30">
        <f t="shared" ref="O63" si="82">L63+M63+N63</f>
        <v>0</v>
      </c>
      <c r="P63" s="86"/>
      <c r="Q63" s="61"/>
      <c r="R63" s="61"/>
      <c r="S63" s="30">
        <f t="shared" ref="S63" si="83">P63+Q63+R63</f>
        <v>0</v>
      </c>
      <c r="T63" s="101"/>
      <c r="U63" s="61"/>
      <c r="V63" s="61"/>
      <c r="W63" s="30">
        <f t="shared" ref="W63" si="84">T63+U63+V63</f>
        <v>0</v>
      </c>
      <c r="X63" s="103"/>
      <c r="Y63" s="61"/>
      <c r="Z63" s="61"/>
      <c r="AA63" s="30">
        <f t="shared" ref="AA63" si="85">X63+Y63+Z63</f>
        <v>0</v>
      </c>
      <c r="AB63" s="105"/>
      <c r="AC63" s="61"/>
      <c r="AD63" s="61"/>
      <c r="AE63" s="30">
        <f t="shared" ref="AE63:AE67" si="86">AB63+AC63+AD63</f>
        <v>0</v>
      </c>
      <c r="AF63" s="108"/>
      <c r="AG63" s="61"/>
      <c r="AH63" s="61"/>
      <c r="AI63" s="30">
        <f t="shared" ref="AI63:AI67" si="87">AF63+AG63+AH63</f>
        <v>0</v>
      </c>
      <c r="AJ63" s="111"/>
      <c r="AK63" s="61"/>
      <c r="AL63" s="61"/>
      <c r="AM63" s="30">
        <f t="shared" ref="AM63:AM67" si="88">AJ63+AK63+AL63</f>
        <v>0</v>
      </c>
      <c r="AN63" s="120"/>
      <c r="AO63" s="61"/>
      <c r="AP63" s="78"/>
      <c r="AQ63" s="30">
        <f t="shared" ref="AQ63" si="89">AN63+AO63+AP63</f>
        <v>0</v>
      </c>
      <c r="AR63" s="123"/>
      <c r="AS63" s="61"/>
      <c r="AT63" s="61"/>
      <c r="AU63" s="30">
        <f t="shared" ref="AU63" si="90">AR63+AS63+AT63</f>
        <v>0</v>
      </c>
      <c r="AV63" s="99"/>
      <c r="AW63" s="61"/>
      <c r="AX63" s="61"/>
      <c r="AY63" s="76">
        <f t="shared" ref="AY63:AY67" si="91">AV63+AW63+AX63</f>
        <v>0</v>
      </c>
      <c r="AZ63" s="34">
        <f t="shared" si="81"/>
        <v>0</v>
      </c>
    </row>
    <row r="64" spans="2:57" ht="17.25" customHeight="1" x14ac:dyDescent="0.2">
      <c r="B64" s="15">
        <v>55</v>
      </c>
      <c r="C64" s="18" t="s">
        <v>34</v>
      </c>
      <c r="D64" s="2">
        <v>0</v>
      </c>
      <c r="E64" s="2">
        <v>1</v>
      </c>
      <c r="F64" s="2"/>
      <c r="G64" s="30">
        <f t="shared" si="2"/>
        <v>1</v>
      </c>
      <c r="H64" s="80">
        <v>0</v>
      </c>
      <c r="I64" s="2"/>
      <c r="J64" s="2"/>
      <c r="K64" s="30">
        <f t="shared" ref="K64:K67" si="92">H64+I64+J64</f>
        <v>0</v>
      </c>
      <c r="L64" s="84">
        <v>0</v>
      </c>
      <c r="M64" s="2"/>
      <c r="N64" s="2"/>
      <c r="O64" s="30">
        <f t="shared" ref="O64:O67" si="93">L64+M64+N64</f>
        <v>0</v>
      </c>
      <c r="P64" s="86">
        <v>0</v>
      </c>
      <c r="Q64" s="2"/>
      <c r="R64" s="2"/>
      <c r="S64" s="30">
        <f t="shared" ref="S64:S67" si="94">P64+Q64+R64</f>
        <v>0</v>
      </c>
      <c r="T64" s="101">
        <v>0</v>
      </c>
      <c r="U64" s="2"/>
      <c r="V64" s="2">
        <v>1</v>
      </c>
      <c r="W64" s="30">
        <f t="shared" ref="W64:W67" si="95">T64+U64+V64</f>
        <v>1</v>
      </c>
      <c r="X64" s="103">
        <v>0</v>
      </c>
      <c r="Y64" s="2"/>
      <c r="Z64" s="2"/>
      <c r="AA64" s="30">
        <f t="shared" ref="AA64:AA67" si="96">X64+Y64+Z64</f>
        <v>0</v>
      </c>
      <c r="AB64" s="105">
        <v>1</v>
      </c>
      <c r="AC64" s="2"/>
      <c r="AD64" s="2">
        <v>4</v>
      </c>
      <c r="AE64" s="30">
        <f t="shared" si="86"/>
        <v>5</v>
      </c>
      <c r="AF64" s="108">
        <v>0</v>
      </c>
      <c r="AG64" s="2"/>
      <c r="AH64" s="2"/>
      <c r="AI64" s="30">
        <f t="shared" si="87"/>
        <v>0</v>
      </c>
      <c r="AJ64" s="111">
        <v>3</v>
      </c>
      <c r="AK64" s="2"/>
      <c r="AL64" s="2"/>
      <c r="AM64" s="30">
        <f t="shared" si="88"/>
        <v>3</v>
      </c>
      <c r="AN64" s="120">
        <v>0</v>
      </c>
      <c r="AO64" s="2"/>
      <c r="AP64" s="78">
        <v>2</v>
      </c>
      <c r="AQ64" s="30">
        <f t="shared" ref="AQ64:AQ67" si="97">AN64+AO64+AP64</f>
        <v>2</v>
      </c>
      <c r="AR64" s="123">
        <v>0</v>
      </c>
      <c r="AS64" s="2"/>
      <c r="AT64" s="2"/>
      <c r="AU64" s="30">
        <f t="shared" ref="AU64:AU67" si="98">AR64+AS64+AT64</f>
        <v>0</v>
      </c>
      <c r="AV64" s="99"/>
      <c r="AW64" s="2"/>
      <c r="AX64" s="2"/>
      <c r="AY64" s="76">
        <f t="shared" si="91"/>
        <v>0</v>
      </c>
      <c r="AZ64" s="34">
        <f t="shared" si="81"/>
        <v>12</v>
      </c>
    </row>
    <row r="65" spans="2:52" ht="17.25" customHeight="1" x14ac:dyDescent="0.2">
      <c r="B65" s="15">
        <v>56</v>
      </c>
      <c r="C65" s="18" t="s">
        <v>31</v>
      </c>
      <c r="D65" s="2">
        <v>0</v>
      </c>
      <c r="E65" s="2">
        <v>0</v>
      </c>
      <c r="F65" s="2">
        <v>2</v>
      </c>
      <c r="G65" s="30">
        <f t="shared" ref="G65" si="99">D65+E65+F65</f>
        <v>2</v>
      </c>
      <c r="H65" s="80">
        <v>0</v>
      </c>
      <c r="I65" s="2">
        <v>2</v>
      </c>
      <c r="J65" s="2">
        <v>1</v>
      </c>
      <c r="K65" s="30">
        <f t="shared" si="92"/>
        <v>3</v>
      </c>
      <c r="L65" s="84">
        <v>0</v>
      </c>
      <c r="M65" s="2"/>
      <c r="N65" s="2"/>
      <c r="O65" s="30">
        <f t="shared" si="93"/>
        <v>0</v>
      </c>
      <c r="P65" s="86">
        <v>0</v>
      </c>
      <c r="Q65" s="2"/>
      <c r="R65" s="2"/>
      <c r="S65" s="30">
        <f t="shared" si="94"/>
        <v>0</v>
      </c>
      <c r="T65" s="101">
        <v>0</v>
      </c>
      <c r="U65" s="2"/>
      <c r="V65" s="2"/>
      <c r="W65" s="30">
        <f t="shared" si="95"/>
        <v>0</v>
      </c>
      <c r="X65" s="103">
        <v>0</v>
      </c>
      <c r="Y65" s="2"/>
      <c r="Z65" s="2"/>
      <c r="AA65" s="30">
        <f t="shared" si="96"/>
        <v>0</v>
      </c>
      <c r="AB65" s="105">
        <v>0</v>
      </c>
      <c r="AC65" s="2"/>
      <c r="AD65" s="2"/>
      <c r="AE65" s="30">
        <f t="shared" si="86"/>
        <v>0</v>
      </c>
      <c r="AF65" s="108">
        <v>0</v>
      </c>
      <c r="AG65" s="2"/>
      <c r="AH65" s="2"/>
      <c r="AI65" s="30">
        <f t="shared" si="87"/>
        <v>0</v>
      </c>
      <c r="AJ65" s="111">
        <v>0</v>
      </c>
      <c r="AK65" s="2"/>
      <c r="AL65" s="2"/>
      <c r="AM65" s="30">
        <f t="shared" si="88"/>
        <v>0</v>
      </c>
      <c r="AN65" s="120">
        <v>0</v>
      </c>
      <c r="AO65" s="2"/>
      <c r="AP65" s="78"/>
      <c r="AQ65" s="30">
        <f t="shared" si="97"/>
        <v>0</v>
      </c>
      <c r="AR65" s="123">
        <v>0</v>
      </c>
      <c r="AS65" s="2"/>
      <c r="AT65" s="2"/>
      <c r="AU65" s="30">
        <f t="shared" si="98"/>
        <v>0</v>
      </c>
      <c r="AV65" s="99"/>
      <c r="AW65" s="2"/>
      <c r="AX65" s="2"/>
      <c r="AY65" s="76">
        <f t="shared" si="91"/>
        <v>0</v>
      </c>
      <c r="AZ65" s="34">
        <f t="shared" si="81"/>
        <v>5</v>
      </c>
    </row>
    <row r="66" spans="2:52" ht="17.25" customHeight="1" x14ac:dyDescent="0.2">
      <c r="B66" s="15">
        <v>57</v>
      </c>
      <c r="C66" s="18" t="s">
        <v>32</v>
      </c>
      <c r="D66" s="2">
        <v>3</v>
      </c>
      <c r="E66" s="2">
        <v>3</v>
      </c>
      <c r="F66" s="2">
        <v>10</v>
      </c>
      <c r="G66" s="30">
        <f t="shared" ref="G66" si="100">D66+E66+F66</f>
        <v>16</v>
      </c>
      <c r="H66" s="80">
        <v>3</v>
      </c>
      <c r="I66" s="2">
        <v>2</v>
      </c>
      <c r="J66" s="2">
        <v>4</v>
      </c>
      <c r="K66" s="30">
        <f t="shared" si="92"/>
        <v>9</v>
      </c>
      <c r="L66" s="84">
        <v>9</v>
      </c>
      <c r="M66" s="2">
        <v>2</v>
      </c>
      <c r="N66" s="2">
        <v>2</v>
      </c>
      <c r="O66" s="30">
        <f t="shared" si="93"/>
        <v>13</v>
      </c>
      <c r="P66" s="86">
        <v>3</v>
      </c>
      <c r="Q66" s="2">
        <v>2</v>
      </c>
      <c r="R66" s="2">
        <v>4</v>
      </c>
      <c r="S66" s="30">
        <f>P66+Q66+R66</f>
        <v>9</v>
      </c>
      <c r="T66" s="101">
        <v>2</v>
      </c>
      <c r="U66" s="2"/>
      <c r="V66" s="2">
        <v>1</v>
      </c>
      <c r="W66" s="30">
        <f t="shared" si="95"/>
        <v>3</v>
      </c>
      <c r="X66" s="103">
        <v>6</v>
      </c>
      <c r="Y66" s="2">
        <v>8</v>
      </c>
      <c r="Z66" s="2"/>
      <c r="AA66" s="30">
        <f t="shared" si="96"/>
        <v>14</v>
      </c>
      <c r="AB66" s="105">
        <v>23</v>
      </c>
      <c r="AC66" s="2">
        <v>2</v>
      </c>
      <c r="AD66" s="2">
        <v>4</v>
      </c>
      <c r="AE66" s="30">
        <f t="shared" si="86"/>
        <v>29</v>
      </c>
      <c r="AF66" s="108">
        <v>12</v>
      </c>
      <c r="AG66" s="2">
        <v>4</v>
      </c>
      <c r="AH66" s="2"/>
      <c r="AI66" s="30">
        <f t="shared" si="87"/>
        <v>16</v>
      </c>
      <c r="AJ66" s="111">
        <v>17</v>
      </c>
      <c r="AK66" s="2"/>
      <c r="AL66" s="2">
        <v>4</v>
      </c>
      <c r="AM66" s="30">
        <f t="shared" si="88"/>
        <v>21</v>
      </c>
      <c r="AN66" s="120">
        <v>23</v>
      </c>
      <c r="AO66" s="2">
        <v>5</v>
      </c>
      <c r="AP66" s="78">
        <v>11</v>
      </c>
      <c r="AQ66" s="30">
        <f t="shared" si="97"/>
        <v>39</v>
      </c>
      <c r="AR66" s="123">
        <v>5</v>
      </c>
      <c r="AS66" s="2"/>
      <c r="AT66" s="2">
        <v>1</v>
      </c>
      <c r="AU66" s="30">
        <f t="shared" si="98"/>
        <v>6</v>
      </c>
      <c r="AV66" s="99"/>
      <c r="AW66" s="2"/>
      <c r="AX66" s="2"/>
      <c r="AY66" s="76">
        <f t="shared" si="91"/>
        <v>0</v>
      </c>
      <c r="AZ66" s="34">
        <f t="shared" si="81"/>
        <v>175</v>
      </c>
    </row>
    <row r="67" spans="2:52" ht="20.25" customHeight="1" x14ac:dyDescent="0.2">
      <c r="B67" s="15">
        <v>58</v>
      </c>
      <c r="C67" s="18" t="s">
        <v>33</v>
      </c>
      <c r="D67" s="2">
        <v>0</v>
      </c>
      <c r="E67" s="2"/>
      <c r="F67" s="2"/>
      <c r="G67" s="30">
        <f t="shared" ref="G67" si="101">D67+E67+F67</f>
        <v>0</v>
      </c>
      <c r="H67" s="80">
        <v>0</v>
      </c>
      <c r="I67" s="2"/>
      <c r="J67" s="2"/>
      <c r="K67" s="30">
        <f t="shared" si="92"/>
        <v>0</v>
      </c>
      <c r="L67" s="84">
        <v>1</v>
      </c>
      <c r="M67" s="2">
        <v>2</v>
      </c>
      <c r="N67" s="2"/>
      <c r="O67" s="30">
        <f t="shared" si="93"/>
        <v>3</v>
      </c>
      <c r="P67" s="86">
        <v>8</v>
      </c>
      <c r="Q67" s="2">
        <v>3</v>
      </c>
      <c r="R67" s="2"/>
      <c r="S67" s="30">
        <f t="shared" si="94"/>
        <v>11</v>
      </c>
      <c r="T67" s="101">
        <v>1</v>
      </c>
      <c r="U67" s="2">
        <v>4</v>
      </c>
      <c r="V67" s="2">
        <v>1</v>
      </c>
      <c r="W67" s="30">
        <f t="shared" si="95"/>
        <v>6</v>
      </c>
      <c r="X67" s="103">
        <v>1</v>
      </c>
      <c r="Y67" s="2">
        <v>1</v>
      </c>
      <c r="Z67" s="2"/>
      <c r="AA67" s="30">
        <f t="shared" si="96"/>
        <v>2</v>
      </c>
      <c r="AB67" s="105">
        <v>14</v>
      </c>
      <c r="AC67" s="2"/>
      <c r="AD67" s="2">
        <v>4</v>
      </c>
      <c r="AE67" s="30">
        <f t="shared" si="86"/>
        <v>18</v>
      </c>
      <c r="AF67" s="108">
        <v>0</v>
      </c>
      <c r="AG67" s="2">
        <v>2</v>
      </c>
      <c r="AH67" s="2"/>
      <c r="AI67" s="30">
        <f t="shared" si="87"/>
        <v>2</v>
      </c>
      <c r="AJ67" s="111">
        <v>0</v>
      </c>
      <c r="AK67" s="2"/>
      <c r="AL67" s="2">
        <v>2</v>
      </c>
      <c r="AM67" s="30">
        <f t="shared" si="88"/>
        <v>2</v>
      </c>
      <c r="AN67" s="120">
        <v>4</v>
      </c>
      <c r="AO67" s="2">
        <v>5</v>
      </c>
      <c r="AP67" s="78">
        <v>2</v>
      </c>
      <c r="AQ67" s="30">
        <f t="shared" si="97"/>
        <v>11</v>
      </c>
      <c r="AR67" s="123">
        <v>0</v>
      </c>
      <c r="AS67" s="2"/>
      <c r="AT67" s="2"/>
      <c r="AU67" s="30">
        <f t="shared" si="98"/>
        <v>0</v>
      </c>
      <c r="AV67" s="99"/>
      <c r="AW67" s="2"/>
      <c r="AX67" s="2"/>
      <c r="AY67" s="76">
        <f t="shared" si="91"/>
        <v>0</v>
      </c>
      <c r="AZ67" s="34">
        <f t="shared" si="81"/>
        <v>55</v>
      </c>
    </row>
    <row r="68" spans="2:52" ht="15.75" customHeight="1" x14ac:dyDescent="0.2">
      <c r="B68" s="15"/>
      <c r="D68" s="2"/>
      <c r="E68" s="2"/>
      <c r="F68" s="2"/>
      <c r="G68" s="12"/>
      <c r="H68" s="80"/>
      <c r="I68" s="2"/>
      <c r="J68" s="2"/>
      <c r="K68" s="30"/>
      <c r="L68" s="84"/>
      <c r="M68" s="2"/>
      <c r="N68" s="2"/>
      <c r="O68" s="30"/>
      <c r="P68" s="86"/>
      <c r="Q68" s="2"/>
      <c r="R68" s="2"/>
      <c r="S68" s="30"/>
      <c r="T68" s="101"/>
      <c r="U68" s="2"/>
      <c r="V68" s="2"/>
      <c r="W68" s="30"/>
      <c r="X68" s="103"/>
      <c r="Y68" s="2"/>
      <c r="Z68" s="2"/>
      <c r="AA68" s="30"/>
      <c r="AB68" s="105"/>
      <c r="AC68" s="2"/>
      <c r="AD68" s="2"/>
      <c r="AE68" s="30"/>
      <c r="AF68" s="108"/>
      <c r="AG68" s="2"/>
      <c r="AH68" s="2"/>
      <c r="AI68" s="30"/>
      <c r="AJ68" s="111"/>
      <c r="AK68" s="2"/>
      <c r="AL68" s="2"/>
      <c r="AM68" s="30"/>
      <c r="AN68" s="120"/>
      <c r="AO68" s="2"/>
      <c r="AP68" s="78"/>
      <c r="AQ68" s="30"/>
      <c r="AR68" s="123"/>
      <c r="AS68" s="2"/>
      <c r="AT68" s="2"/>
      <c r="AU68" s="30"/>
      <c r="AV68" s="99"/>
      <c r="AW68" s="2"/>
      <c r="AX68" s="2"/>
      <c r="AY68" s="75"/>
      <c r="AZ68" s="30"/>
    </row>
    <row r="69" spans="2:52" ht="24.75" customHeight="1" x14ac:dyDescent="0.3">
      <c r="B69" s="15"/>
      <c r="C69" s="94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101"/>
      <c r="U69" s="92"/>
      <c r="V69" s="92"/>
      <c r="W69" s="92"/>
      <c r="X69" s="103"/>
      <c r="Y69" s="92"/>
      <c r="Z69" s="92"/>
      <c r="AA69" s="92"/>
      <c r="AB69" s="105"/>
      <c r="AC69" s="92"/>
      <c r="AD69" s="92"/>
      <c r="AE69" s="92"/>
      <c r="AF69" s="108"/>
      <c r="AG69" s="92"/>
      <c r="AH69" s="92"/>
      <c r="AI69" s="92"/>
      <c r="AJ69" s="111"/>
      <c r="AK69" s="92"/>
      <c r="AL69" s="92"/>
      <c r="AM69" s="92"/>
      <c r="AN69" s="120"/>
      <c r="AO69" s="92"/>
      <c r="AP69" s="92"/>
      <c r="AQ69" s="92"/>
      <c r="AR69" s="123"/>
      <c r="AS69" s="92"/>
      <c r="AT69" s="92"/>
      <c r="AU69" s="92"/>
      <c r="AV69" s="99"/>
      <c r="AW69" s="92"/>
      <c r="AX69" s="92"/>
      <c r="AY69" s="92"/>
      <c r="AZ69" s="165">
        <f>SUM(AZ5:AZ67)</f>
        <v>1794</v>
      </c>
    </row>
    <row r="70" spans="2:52" ht="15.75" customHeight="1" x14ac:dyDescent="0.3">
      <c r="B70" s="26"/>
      <c r="C70" s="162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100"/>
      <c r="AW70" s="25"/>
      <c r="AX70" s="25"/>
      <c r="AY70" s="25"/>
      <c r="AZ70" s="163"/>
    </row>
    <row r="71" spans="2:52" ht="17.25" customHeight="1" x14ac:dyDescent="0.3">
      <c r="B71" s="26"/>
      <c r="C71" s="16"/>
      <c r="D71" s="25"/>
      <c r="E71" s="25"/>
      <c r="F71" s="25"/>
      <c r="G71" s="25"/>
      <c r="H71" s="25"/>
      <c r="I71" s="25"/>
      <c r="J71" s="25"/>
      <c r="K71" s="31"/>
      <c r="L71" s="25"/>
      <c r="M71" s="25"/>
      <c r="N71" s="25"/>
      <c r="O71" s="31"/>
      <c r="P71" s="25"/>
      <c r="Q71" s="25"/>
      <c r="R71" s="25"/>
      <c r="S71" s="31"/>
      <c r="T71" s="25"/>
      <c r="U71" s="25"/>
      <c r="V71" s="25"/>
      <c r="W71" s="31"/>
      <c r="X71" s="25"/>
      <c r="Y71" s="25"/>
      <c r="Z71" s="25"/>
      <c r="AA71" s="31"/>
      <c r="AB71" s="25"/>
      <c r="AC71" s="25"/>
      <c r="AD71" s="25"/>
      <c r="AE71" s="31"/>
      <c r="AF71" s="25"/>
      <c r="AG71" s="25"/>
      <c r="AH71" s="25"/>
      <c r="AI71" s="31"/>
      <c r="AJ71" s="25"/>
      <c r="AK71" s="25"/>
      <c r="AL71" s="25"/>
      <c r="AM71" s="31"/>
      <c r="AN71" s="25"/>
      <c r="AO71" s="25"/>
      <c r="AP71" s="25"/>
      <c r="AQ71" s="31"/>
      <c r="AR71" s="25"/>
      <c r="AS71" s="25"/>
      <c r="AT71" s="25"/>
      <c r="AU71" s="31"/>
      <c r="AV71" s="100"/>
      <c r="AW71" s="25"/>
      <c r="AX71" s="25"/>
      <c r="AY71" s="31"/>
      <c r="AZ71" s="25"/>
    </row>
    <row r="72" spans="2:52" ht="17.25" customHeight="1" x14ac:dyDescent="0.2">
      <c r="C72" s="160" t="s">
        <v>114</v>
      </c>
      <c r="D72" s="160"/>
      <c r="E72" s="160"/>
      <c r="F72" s="160"/>
      <c r="G72" s="36"/>
      <c r="H72" s="25"/>
      <c r="I72" s="25"/>
      <c r="J72" s="25"/>
      <c r="K72" s="32"/>
      <c r="L72" s="25"/>
      <c r="M72" s="25"/>
      <c r="N72" s="25"/>
      <c r="O72" s="32"/>
      <c r="P72" s="25"/>
      <c r="Q72" s="25"/>
      <c r="R72" s="25"/>
      <c r="S72" s="32"/>
      <c r="T72" s="25"/>
      <c r="U72" s="25"/>
      <c r="V72" s="25"/>
      <c r="W72" s="32"/>
      <c r="X72" s="25"/>
      <c r="Y72" s="25"/>
      <c r="Z72" s="25"/>
      <c r="AA72" s="32"/>
      <c r="AB72" s="25"/>
      <c r="AC72" s="25"/>
      <c r="AD72" s="25"/>
      <c r="AE72" s="32"/>
      <c r="AF72" s="25"/>
      <c r="AG72" s="25"/>
      <c r="AH72" s="25"/>
      <c r="AI72" s="32"/>
      <c r="AJ72" s="25"/>
      <c r="AK72" s="25"/>
      <c r="AL72" s="25"/>
      <c r="AM72" s="32"/>
      <c r="AN72" s="25"/>
      <c r="AO72" s="25"/>
      <c r="AP72" s="25"/>
      <c r="AQ72" s="32"/>
      <c r="AR72" s="25"/>
      <c r="AS72" s="25"/>
      <c r="AT72" s="25"/>
      <c r="AU72" s="32"/>
      <c r="AV72" s="100"/>
      <c r="AW72" s="25"/>
      <c r="AX72" s="25"/>
      <c r="AY72" s="32"/>
      <c r="AZ72" s="161"/>
    </row>
    <row r="73" spans="2:52" ht="17.25" customHeight="1" x14ac:dyDescent="0.2"/>
    <row r="74" spans="2:52" ht="17.25" customHeight="1" x14ac:dyDescent="0.2"/>
  </sheetData>
  <mergeCells count="179">
    <mergeCell ref="AV43:AY43"/>
    <mergeCell ref="L43:O43"/>
    <mergeCell ref="P43:S43"/>
    <mergeCell ref="T43:W43"/>
    <mergeCell ref="X43:AA43"/>
    <mergeCell ref="AB43:AE43"/>
    <mergeCell ref="AF43:AI43"/>
    <mergeCell ref="AN6:AP6"/>
    <mergeCell ref="AB44:AE44"/>
    <mergeCell ref="T44:W44"/>
    <mergeCell ref="AR44:AU44"/>
    <mergeCell ref="X44:AA44"/>
    <mergeCell ref="AR37:AU37"/>
    <mergeCell ref="X4:Z4"/>
    <mergeCell ref="AA4:AA5"/>
    <mergeCell ref="X6:Z6"/>
    <mergeCell ref="X40:AA40"/>
    <mergeCell ref="X42:AA42"/>
    <mergeCell ref="AB42:AE42"/>
    <mergeCell ref="T40:W40"/>
    <mergeCell ref="T42:W42"/>
    <mergeCell ref="AN44:AQ44"/>
    <mergeCell ref="AJ37:AM37"/>
    <mergeCell ref="AN37:AQ37"/>
    <mergeCell ref="AF37:AI37"/>
    <mergeCell ref="AB37:AE37"/>
    <mergeCell ref="AJ40:AM40"/>
    <mergeCell ref="AF42:AI42"/>
    <mergeCell ref="C2:G2"/>
    <mergeCell ref="D4:F4"/>
    <mergeCell ref="G4:G5"/>
    <mergeCell ref="H4:J4"/>
    <mergeCell ref="K4:K5"/>
    <mergeCell ref="C36:C37"/>
    <mergeCell ref="T4:V4"/>
    <mergeCell ref="T37:W37"/>
    <mergeCell ref="D37:G37"/>
    <mergeCell ref="H37:K37"/>
    <mergeCell ref="L37:O37"/>
    <mergeCell ref="P37:S37"/>
    <mergeCell ref="W4:W5"/>
    <mergeCell ref="P4:R4"/>
    <mergeCell ref="S4:S5"/>
    <mergeCell ref="O4:O5"/>
    <mergeCell ref="L6:N6"/>
    <mergeCell ref="L4:N4"/>
    <mergeCell ref="D6:F6"/>
    <mergeCell ref="H6:J6"/>
    <mergeCell ref="T6:V6"/>
    <mergeCell ref="P6:R6"/>
    <mergeCell ref="C72:F72"/>
    <mergeCell ref="D40:G40"/>
    <mergeCell ref="D44:G44"/>
    <mergeCell ref="D42:G42"/>
    <mergeCell ref="P57:S57"/>
    <mergeCell ref="D62:G62"/>
    <mergeCell ref="H40:K40"/>
    <mergeCell ref="H42:K42"/>
    <mergeCell ref="H62:K62"/>
    <mergeCell ref="H57:K57"/>
    <mergeCell ref="H44:K44"/>
    <mergeCell ref="H43:K43"/>
    <mergeCell ref="L62:O62"/>
    <mergeCell ref="P62:S62"/>
    <mergeCell ref="L40:O40"/>
    <mergeCell ref="L42:O42"/>
    <mergeCell ref="L57:O57"/>
    <mergeCell ref="P40:S40"/>
    <mergeCell ref="P44:S44"/>
    <mergeCell ref="P42:S42"/>
    <mergeCell ref="D56:G56"/>
    <mergeCell ref="D43:G43"/>
    <mergeCell ref="D45:G45"/>
    <mergeCell ref="H45:K45"/>
    <mergeCell ref="AV62:AY62"/>
    <mergeCell ref="T62:W62"/>
    <mergeCell ref="X62:AA62"/>
    <mergeCell ref="AB62:AE62"/>
    <mergeCell ref="AF62:AI62"/>
    <mergeCell ref="T57:W57"/>
    <mergeCell ref="X57:AA57"/>
    <mergeCell ref="AN57:AQ57"/>
    <mergeCell ref="AJ57:AM57"/>
    <mergeCell ref="AF57:AI57"/>
    <mergeCell ref="AB57:AE57"/>
    <mergeCell ref="AJ62:AM62"/>
    <mergeCell ref="AN62:AQ62"/>
    <mergeCell ref="AR62:AU62"/>
    <mergeCell ref="AR57:AU57"/>
    <mergeCell ref="AV57:AY57"/>
    <mergeCell ref="AZ4:AZ5"/>
    <mergeCell ref="AB6:AD6"/>
    <mergeCell ref="AB40:AE40"/>
    <mergeCell ref="AM4:AM5"/>
    <mergeCell ref="AI4:AI5"/>
    <mergeCell ref="AF6:AH6"/>
    <mergeCell ref="AJ4:AL4"/>
    <mergeCell ref="AN40:AQ40"/>
    <mergeCell ref="AV4:AX4"/>
    <mergeCell ref="AJ6:AL6"/>
    <mergeCell ref="AV40:AY40"/>
    <mergeCell ref="AY4:AY5"/>
    <mergeCell ref="AV6:AX6"/>
    <mergeCell ref="AR4:AT4"/>
    <mergeCell ref="AU4:AU5"/>
    <mergeCell ref="AB4:AD4"/>
    <mergeCell ref="AE4:AE5"/>
    <mergeCell ref="AF4:AH4"/>
    <mergeCell ref="AR6:AT6"/>
    <mergeCell ref="AR40:AU40"/>
    <mergeCell ref="AF40:AI40"/>
    <mergeCell ref="AV37:AY37"/>
    <mergeCell ref="AN4:AP4"/>
    <mergeCell ref="AQ4:AQ5"/>
    <mergeCell ref="B36:B37"/>
    <mergeCell ref="AV56:AY56"/>
    <mergeCell ref="AJ43:AM43"/>
    <mergeCell ref="AN43:AQ43"/>
    <mergeCell ref="AR43:AU43"/>
    <mergeCell ref="AV44:AY44"/>
    <mergeCell ref="AN56:AQ56"/>
    <mergeCell ref="H56:K56"/>
    <mergeCell ref="L56:O56"/>
    <mergeCell ref="P56:S56"/>
    <mergeCell ref="T56:W56"/>
    <mergeCell ref="X56:AA56"/>
    <mergeCell ref="AB56:AE56"/>
    <mergeCell ref="AF56:AI56"/>
    <mergeCell ref="AJ44:AM44"/>
    <mergeCell ref="L44:O44"/>
    <mergeCell ref="AJ56:AM56"/>
    <mergeCell ref="AF44:AI44"/>
    <mergeCell ref="AR56:AU56"/>
    <mergeCell ref="X37:AA37"/>
    <mergeCell ref="AJ42:AM42"/>
    <mergeCell ref="AR42:AU42"/>
    <mergeCell ref="AN42:AQ42"/>
    <mergeCell ref="AV42:AY42"/>
    <mergeCell ref="AV45:AY45"/>
    <mergeCell ref="D46:G46"/>
    <mergeCell ref="H46:K46"/>
    <mergeCell ref="L46:O46"/>
    <mergeCell ref="P46:S46"/>
    <mergeCell ref="T46:W46"/>
    <mergeCell ref="X46:AA46"/>
    <mergeCell ref="AB46:AE46"/>
    <mergeCell ref="AF46:AI46"/>
    <mergeCell ref="AJ46:AM46"/>
    <mergeCell ref="AN46:AQ46"/>
    <mergeCell ref="AR46:AU46"/>
    <mergeCell ref="AV46:AY46"/>
    <mergeCell ref="L45:O45"/>
    <mergeCell ref="P45:S45"/>
    <mergeCell ref="T45:W45"/>
    <mergeCell ref="X45:AA45"/>
    <mergeCell ref="AB45:AE45"/>
    <mergeCell ref="AF45:AI45"/>
    <mergeCell ref="AJ45:AM45"/>
    <mergeCell ref="AN45:AQ45"/>
    <mergeCell ref="AR45:AU45"/>
    <mergeCell ref="AJ48:AM48"/>
    <mergeCell ref="AJ50:AM50"/>
    <mergeCell ref="AN48:AQ48"/>
    <mergeCell ref="AN50:AQ50"/>
    <mergeCell ref="AN47:AQ47"/>
    <mergeCell ref="AR47:AU47"/>
    <mergeCell ref="AV47:AY47"/>
    <mergeCell ref="D47:G47"/>
    <mergeCell ref="H47:K47"/>
    <mergeCell ref="L47:O47"/>
    <mergeCell ref="P47:S47"/>
    <mergeCell ref="T47:W47"/>
    <mergeCell ref="X47:AA47"/>
    <mergeCell ref="AB47:AE47"/>
    <mergeCell ref="AF47:AI47"/>
    <mergeCell ref="AJ47:AM47"/>
    <mergeCell ref="AR48:AU48"/>
    <mergeCell ref="AR50:AU50"/>
    <mergeCell ref="AR49:AU49"/>
  </mergeCells>
  <pageMargins left="0.23622047244094491" right="0.23622047244094491" top="0.19685039370078741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за 1-й кв.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Бахарева</cp:lastModifiedBy>
  <cp:lastPrinted>2020-04-07T10:27:44Z</cp:lastPrinted>
  <dcterms:created xsi:type="dcterms:W3CDTF">2014-04-17T11:48:02Z</dcterms:created>
  <dcterms:modified xsi:type="dcterms:W3CDTF">2020-04-07T10:28:24Z</dcterms:modified>
</cp:coreProperties>
</file>