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СКЗИ - рутокен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Лист2!$A$1:$H$28</definedName>
  </definedNames>
  <calcPr calcId="162913"/>
</workbook>
</file>

<file path=xl/calcChain.xml><?xml version="1.0" encoding="utf-8"?>
<calcChain xmlns="http://schemas.openxmlformats.org/spreadsheetml/2006/main">
  <c r="H20" i="1" l="1"/>
  <c r="F20" i="1"/>
  <c r="E20" i="1"/>
  <c r="D20" i="1"/>
  <c r="C20" i="1"/>
  <c r="B20" i="1"/>
  <c r="G19" i="1"/>
  <c r="G14" i="1" l="1"/>
  <c r="H15" i="1" l="1"/>
  <c r="H22" i="1" s="1"/>
  <c r="F15" i="1"/>
  <c r="F21" i="1" s="1"/>
  <c r="E15" i="1"/>
  <c r="E21" i="1" s="1"/>
  <c r="D15" i="1"/>
  <c r="D21" i="1" s="1"/>
  <c r="C15" i="1"/>
  <c r="C21" i="1" s="1"/>
  <c r="B15" i="1"/>
  <c r="B21" i="1" s="1"/>
</calcChain>
</file>

<file path=xl/sharedStrings.xml><?xml version="1.0" encoding="utf-8"?>
<sst xmlns="http://schemas.openxmlformats.org/spreadsheetml/2006/main" count="52" uniqueCount="38">
  <si>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</si>
  <si>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</si>
  <si>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</si>
  <si>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</si>
  <si>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</si>
  <si>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</si>
  <si>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</si>
  <si>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</si>
  <si>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</si>
  <si>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</si>
  <si>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</si>
  <si>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</si>
  <si>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</si>
  <si>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</si>
  <si>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</si>
  <si>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</si>
  <si>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</si>
  <si>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</si>
  <si>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</si>
  <si>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</si>
  <si>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</si>
  <si>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</si>
  <si>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</si>
  <si>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</si>
  <si>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</si>
  <si>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</si>
  <si>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</si>
  <si>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</si>
  <si>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26.20.21.120</t>
  </si>
  <si>
    <t>Рутокен ЭЦП 2.0 micro</t>
  </si>
  <si>
    <t>Устройство криптографической защиты информации с  аппаратной реализацией российских стандартов электронной подписи, шифрования и хеширования. Обеспечивает безопасное хранение ключей электронной подписи во встроенной защищенной памяти без возможности их экспорта со следующими возможностями:
1) Поддержка криптографических стандартов: ГОСТ Р 34.10-2012, описывающий алгоритмы формирования и проверки электронной подписи и ГОСТ Р 34.11-2012, определяющий алгоритм и процедуру вычисления хеш-функции, и алгоритма выработки парного ключа VKO ГОСТ Р 34.10-2012;
2) Использование в качестве полноценного устройства шифрования и электронной подписи в криптографических сервис-провайдерах, системах защищенного документооборота, в ПО для шифрования логических дисков и т. д.;
3) Использование в корпоративных системах для надежного хранения служебной информации, персональной информации пользователей, паролей, ключей шифрования, цифровых сертификатов и любой другой конфиденциальной информации.
4) Контроль целостности микропрограммы (прошивки) Рутокен ЭЦП;
5) Контроль целостности системных областей памяти;
6) EEPROM память 64 КБ;
7) Поддержка операционных систем Microsoft Windows 11/10/8.1/2019/ 2016/ 2012R2/ 8/ 2012/ 7/ 2008R2/Vista/2008/XP/2003;
8) Интерфейс USB 1.1 и выше;
9) Компактное исполнение;
10) Наличие сертификата ФСБ России.</t>
  </si>
  <si>
    <t>Рутокен ЭЦП 2.0 Type-C</t>
  </si>
  <si>
    <t>Устройство криптографической защиты информации с  аппаратной реализацией российских стандартов электронной подписи, шифрования и хеширования. Обеспечивает безопасное хранение ключей электронной подписи во встроенной защищенной памяти без возможности их экспорта со следующими возможностями:
1) Поддержка криптографических стандартов: ГОСТ Р 34.10-2012, описывающий алгоритмы формирования и проверки электронной подписи и ГОСТ Р 34.11-2012, определяющий алгоритм и процедуру вычисления хеш-функции, и алгоритма выработки парного ключа VKO ГОСТ Р 34.10-2012;
2) Использование в качестве полноценного устройства шифрования и электронной подписи в криптографических сервис-провайдерах, системах защищенного документооборота, в ПО для шифрования логических дисков и т. д.;
3) Использование в корпоративных системах для надежного хранения служебной информации, персональной информации пользователей, паролей, ключей шифрования, цифровых сертификатов и любой другой конфиденциальной информации.
4) Контроль целостности микропрограммы (прошивки) Рутокен ЭЦП;
5) Контроль целостности системных областей памяти;
6) EEPROM память 64 КБ;
7) Поддержка операционных систем Microsoft Windows 11/10/8.1/2019/ 2016/ 2012R2/ 8/ 2012/ 7/ 2008R2/Vista/2008/XP/2003;
8) Интерфейс USB Type-C;
9) Наличие сертификата ФСБ России.</t>
  </si>
  <si>
    <t>поставка средств криптографической защиты информации</t>
  </si>
  <si>
    <t>Дата составления: 18.07.2022</t>
  </si>
  <si>
    <t>коммерческое предложение от 10.06.2022 № 32206-08</t>
  </si>
  <si>
    <t>коммерческое предложение от 09.06.2022 № Ф-828</t>
  </si>
  <si>
    <t>коммерческое предложение от 15.06.2022 № 9320615-Ф1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</si>
</sst>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b/>
      <sz val="11"/>
      <color rgb="FF000099"/>
      <name val="PT Astra Serif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23" xfId="0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0" borderId="0" xfId="0" applyFont="1" applyAlignment="1">
      <alignment horizontal="left" vertical="top"/>
    </xf>
    <xf numFmtId="0" fontId="4" fillId="4" borderId="0" xfId="0" applyFont="1" applyFill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2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zoomScale="175" zoomScaleNormal="175" zoomScaleSheetLayoutView="100" workbookViewId="0">
      <selection activeCell="B9" sqref="B9:F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1.140625" style="3" customWidth="1"/>
    <col min="9" max="12" width="11.5703125" style="33"/>
    <col min="13" max="16384" width="11.5703125" style="3"/>
  </cols>
  <sheetData>
    <row r="1" spans="1:12" ht="15.75" x14ac:dyDescent="0.2">
      <c r="G1" s="34"/>
      <c r="H1" s="34" t="s">
        <v>22</v>
      </c>
    </row>
    <row r="2" spans="1:12" ht="15.75" x14ac:dyDescent="0.2">
      <c r="G2" s="34"/>
      <c r="H2" s="34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2.75" customHeight="1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" customHeight="1" x14ac:dyDescent="0.25">
      <c r="A6" s="44" t="s">
        <v>9</v>
      </c>
      <c r="B6" s="44"/>
      <c r="C6" s="54" t="s">
        <v>20</v>
      </c>
      <c r="D6" s="54"/>
      <c r="E6" s="54"/>
      <c r="F6" s="54"/>
      <c r="G6" s="54"/>
      <c r="H6" s="54"/>
      <c r="I6" s="1"/>
      <c r="J6" s="1"/>
      <c r="K6" s="3"/>
      <c r="L6" s="3"/>
    </row>
    <row r="7" spans="1:12" s="5" customFormat="1" ht="45.75" customHeight="1" x14ac:dyDescent="0.2">
      <c r="A7" s="55" t="s">
        <v>18</v>
      </c>
      <c r="B7" s="55"/>
      <c r="C7" s="55" t="s">
        <v>19</v>
      </c>
      <c r="D7" s="55"/>
      <c r="E7" s="55"/>
      <c r="F7" s="55"/>
      <c r="G7" s="55"/>
      <c r="H7" s="55"/>
      <c r="I7" s="4"/>
      <c r="J7" s="4"/>
    </row>
    <row r="8" spans="1:12" s="7" customFormat="1" ht="30" customHeight="1" x14ac:dyDescent="0.2">
      <c r="A8" s="57" t="s">
        <v>10</v>
      </c>
      <c r="B8" s="57"/>
      <c r="C8" s="56" t="s">
        <v>33</v>
      </c>
      <c r="D8" s="56"/>
      <c r="E8" s="56"/>
      <c r="F8" s="56"/>
      <c r="G8" s="56"/>
      <c r="H8" s="56"/>
      <c r="I8" s="42"/>
      <c r="J8" s="6"/>
    </row>
    <row r="9" spans="1:12" ht="15" x14ac:dyDescent="0.25">
      <c r="A9" s="8" t="s">
        <v>0</v>
      </c>
      <c r="B9" s="53" t="s">
        <v>1</v>
      </c>
      <c r="C9" s="53"/>
      <c r="D9" s="53"/>
      <c r="E9" s="53"/>
      <c r="F9" s="53"/>
      <c r="G9" s="9" t="s">
        <v>2</v>
      </c>
      <c r="H9" s="10" t="s">
        <v>3</v>
      </c>
      <c r="I9" s="3"/>
      <c r="J9" s="3"/>
      <c r="K9" s="3"/>
      <c r="L9" s="3"/>
    </row>
    <row r="10" spans="1:12" ht="15.75" thickBot="1" x14ac:dyDescent="0.3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11</v>
      </c>
      <c r="H10" s="13" t="s">
        <v>11</v>
      </c>
      <c r="I10" s="3"/>
      <c r="J10" s="3"/>
      <c r="K10" s="3"/>
      <c r="L10" s="3"/>
    </row>
    <row r="11" spans="1:12" ht="12.75" customHeight="1" x14ac:dyDescent="0.2">
      <c r="A11" s="37" t="s">
        <v>24</v>
      </c>
      <c r="B11" s="46" t="s">
        <v>29</v>
      </c>
      <c r="C11" s="46"/>
      <c r="D11" s="46"/>
      <c r="E11" s="46"/>
      <c r="F11" s="46"/>
      <c r="G11" s="36" t="s">
        <v>23</v>
      </c>
      <c r="H11" s="14" t="s">
        <v>4</v>
      </c>
      <c r="I11" s="3"/>
      <c r="J11" s="3"/>
      <c r="K11" s="3"/>
      <c r="L11" s="3"/>
    </row>
    <row r="12" spans="1:12" ht="13.5" customHeight="1" x14ac:dyDescent="0.2">
      <c r="A12" s="15" t="s">
        <v>5</v>
      </c>
      <c r="B12" s="47">
        <v>48</v>
      </c>
      <c r="C12" s="48"/>
      <c r="D12" s="48"/>
      <c r="E12" s="41" t="s">
        <v>27</v>
      </c>
      <c r="F12" s="35"/>
      <c r="G12" s="49" t="s">
        <v>28</v>
      </c>
      <c r="H12" s="16" t="s">
        <v>4</v>
      </c>
      <c r="I12" s="3"/>
      <c r="J12" s="3"/>
      <c r="K12" s="3"/>
      <c r="L12" s="3"/>
    </row>
    <row r="13" spans="1:12" ht="232.5" customHeight="1" x14ac:dyDescent="0.2">
      <c r="A13" s="38" t="s">
        <v>25</v>
      </c>
      <c r="B13" s="51" t="s">
        <v>30</v>
      </c>
      <c r="C13" s="52"/>
      <c r="D13" s="52"/>
      <c r="E13" s="52"/>
      <c r="F13" s="52"/>
      <c r="G13" s="50"/>
      <c r="H13" s="17" t="s">
        <v>4</v>
      </c>
      <c r="I13" s="3"/>
      <c r="J13" s="3"/>
      <c r="K13" s="3"/>
      <c r="L13" s="3"/>
    </row>
    <row r="14" spans="1:12" ht="15" x14ac:dyDescent="0.2">
      <c r="A14" s="38" t="s">
        <v>26</v>
      </c>
      <c r="B14" s="39">
        <v>2864</v>
      </c>
      <c r="C14" s="40">
        <v>2900</v>
      </c>
      <c r="D14" s="40">
        <v>2900</v>
      </c>
      <c r="E14" s="40"/>
      <c r="F14" s="40"/>
      <c r="G14" s="18">
        <f>ROUND(SUM(B14:F14)/3,2)</f>
        <v>2888</v>
      </c>
      <c r="H14" s="18">
        <v>2888</v>
      </c>
      <c r="I14" s="3"/>
      <c r="J14" s="3"/>
      <c r="K14" s="3"/>
      <c r="L14" s="3"/>
    </row>
    <row r="15" spans="1:12" ht="15.75" thickBot="1" x14ac:dyDescent="0.3">
      <c r="A15" s="19" t="s">
        <v>6</v>
      </c>
      <c r="B15" s="20">
        <f>B14*$B12</f>
        <v>137472</v>
      </c>
      <c r="C15" s="20">
        <f>C14*$B12</f>
        <v>139200</v>
      </c>
      <c r="D15" s="20">
        <f>D14*$B12</f>
        <v>139200</v>
      </c>
      <c r="E15" s="20">
        <f>E14*$B12</f>
        <v>0</v>
      </c>
      <c r="F15" s="20">
        <f>F14*$B12</f>
        <v>0</v>
      </c>
      <c r="G15" s="20"/>
      <c r="H15" s="21">
        <f>H14*$B12</f>
        <v>138624</v>
      </c>
      <c r="I15" s="3"/>
      <c r="J15" s="3"/>
      <c r="K15" s="3"/>
      <c r="L15" s="3"/>
    </row>
    <row r="16" spans="1:12" ht="12.75" customHeight="1" x14ac:dyDescent="0.2">
      <c r="A16" s="37" t="s">
        <v>24</v>
      </c>
      <c r="B16" s="46" t="s">
        <v>31</v>
      </c>
      <c r="C16" s="46"/>
      <c r="D16" s="46"/>
      <c r="E16" s="46"/>
      <c r="F16" s="46"/>
      <c r="G16" s="36" t="s">
        <v>23</v>
      </c>
      <c r="H16" s="14" t="s">
        <v>4</v>
      </c>
      <c r="I16" s="3"/>
      <c r="J16" s="3"/>
      <c r="K16" s="3"/>
      <c r="L16" s="3"/>
    </row>
    <row r="17" spans="1:13" ht="13.5" customHeight="1" x14ac:dyDescent="0.2">
      <c r="A17" s="15" t="s">
        <v>5</v>
      </c>
      <c r="B17" s="47">
        <v>3</v>
      </c>
      <c r="C17" s="48"/>
      <c r="D17" s="48"/>
      <c r="E17" s="41" t="s">
        <v>27</v>
      </c>
      <c r="F17" s="35"/>
      <c r="G17" s="49" t="s">
        <v>28</v>
      </c>
      <c r="H17" s="16" t="s">
        <v>4</v>
      </c>
      <c r="I17" s="3"/>
      <c r="J17" s="3"/>
      <c r="K17" s="3"/>
      <c r="L17" s="3"/>
    </row>
    <row r="18" spans="1:13" ht="222" customHeight="1" x14ac:dyDescent="0.2">
      <c r="A18" s="38" t="s">
        <v>25</v>
      </c>
      <c r="B18" s="51" t="s">
        <v>32</v>
      </c>
      <c r="C18" s="52"/>
      <c r="D18" s="52"/>
      <c r="E18" s="52"/>
      <c r="F18" s="52"/>
      <c r="G18" s="50"/>
      <c r="H18" s="17" t="s">
        <v>4</v>
      </c>
      <c r="I18" s="3"/>
      <c r="J18" s="3"/>
      <c r="K18" s="3"/>
      <c r="L18" s="3"/>
    </row>
    <row r="19" spans="1:13" ht="15" x14ac:dyDescent="0.2">
      <c r="A19" s="38" t="s">
        <v>26</v>
      </c>
      <c r="B19" s="39">
        <v>2880</v>
      </c>
      <c r="C19" s="40">
        <v>2900</v>
      </c>
      <c r="D19" s="40">
        <v>2950</v>
      </c>
      <c r="E19" s="40"/>
      <c r="F19" s="40"/>
      <c r="G19" s="18">
        <f>ROUND(SUM(B19:F19)/3,2)</f>
        <v>2910</v>
      </c>
      <c r="H19" s="18">
        <v>2910</v>
      </c>
      <c r="I19" s="3"/>
      <c r="J19" s="3"/>
      <c r="K19" s="3"/>
      <c r="L19" s="3"/>
    </row>
    <row r="20" spans="1:13" ht="15.75" thickBot="1" x14ac:dyDescent="0.3">
      <c r="A20" s="19" t="s">
        <v>6</v>
      </c>
      <c r="B20" s="20">
        <f>B19*$B17</f>
        <v>8640</v>
      </c>
      <c r="C20" s="20">
        <f>C19*$B17</f>
        <v>8700</v>
      </c>
      <c r="D20" s="20">
        <f>D19*$B17</f>
        <v>8850</v>
      </c>
      <c r="E20" s="20">
        <f>E19*$B17</f>
        <v>0</v>
      </c>
      <c r="F20" s="20">
        <f>F19*$B17</f>
        <v>0</v>
      </c>
      <c r="G20" s="20"/>
      <c r="H20" s="21">
        <f>H19*$B17</f>
        <v>8730</v>
      </c>
      <c r="I20" s="3"/>
      <c r="J20" s="3"/>
      <c r="K20" s="3"/>
      <c r="L20" s="3"/>
    </row>
    <row r="21" spans="1:13" ht="13.5" thickBot="1" x14ac:dyDescent="0.25">
      <c r="A21" s="22" t="s">
        <v>7</v>
      </c>
      <c r="B21" s="23">
        <f>B15+B20</f>
        <v>146112</v>
      </c>
      <c r="C21" s="23">
        <f t="shared" ref="C21:F21" si="0">C15+C20</f>
        <v>147900</v>
      </c>
      <c r="D21" s="23">
        <f t="shared" si="0"/>
        <v>148050</v>
      </c>
      <c r="E21" s="23">
        <f t="shared" si="0"/>
        <v>0</v>
      </c>
      <c r="F21" s="23">
        <f t="shared" si="0"/>
        <v>0</v>
      </c>
      <c r="G21" s="24"/>
      <c r="H21" s="24"/>
      <c r="I21" s="3"/>
      <c r="J21" s="3"/>
      <c r="K21" s="3"/>
      <c r="L21" s="3"/>
    </row>
    <row r="22" spans="1:13" s="29" customFormat="1" ht="15" x14ac:dyDescent="0.25">
      <c r="A22" s="30" t="s">
        <v>34</v>
      </c>
      <c r="B22" s="25"/>
      <c r="C22" s="25"/>
      <c r="D22" s="25"/>
      <c r="E22" s="25"/>
      <c r="F22" s="25"/>
      <c r="G22" s="26" t="s">
        <v>12</v>
      </c>
      <c r="H22" s="27">
        <f>H15+H20</f>
        <v>147354</v>
      </c>
      <c r="I22" s="28"/>
      <c r="J22" s="28"/>
      <c r="K22" s="28"/>
      <c r="L22" s="28"/>
      <c r="M22" s="28"/>
    </row>
    <row r="23" spans="1:13" s="29" customFormat="1" ht="9" customHeight="1" x14ac:dyDescent="0.25">
      <c r="A23" s="25"/>
      <c r="B23" s="25"/>
      <c r="C23" s="25"/>
      <c r="D23" s="25"/>
      <c r="E23" s="25"/>
      <c r="F23" s="25"/>
      <c r="G23" s="26"/>
      <c r="H23" s="27"/>
      <c r="I23" s="28"/>
      <c r="J23" s="28"/>
      <c r="K23" s="28"/>
      <c r="L23" s="28"/>
      <c r="M23" s="28"/>
    </row>
    <row r="24" spans="1:13" s="31" customFormat="1" ht="12.75" customHeight="1" x14ac:dyDescent="0.25">
      <c r="A24" s="43" t="s">
        <v>15</v>
      </c>
      <c r="B24" s="45" t="s">
        <v>35</v>
      </c>
      <c r="C24" s="45"/>
      <c r="D24" s="45"/>
      <c r="E24" s="45"/>
      <c r="F24" s="45"/>
      <c r="G24" s="45"/>
      <c r="H24" s="45"/>
    </row>
    <row r="25" spans="1:13" s="31" customFormat="1" ht="12.75" customHeight="1" x14ac:dyDescent="0.25">
      <c r="A25" s="43" t="s">
        <v>16</v>
      </c>
      <c r="B25" s="45" t="s">
        <v>36</v>
      </c>
      <c r="C25" s="45"/>
      <c r="D25" s="45"/>
      <c r="E25" s="45"/>
      <c r="F25" s="45"/>
      <c r="G25" s="45"/>
      <c r="H25" s="45"/>
    </row>
    <row r="26" spans="1:13" s="31" customFormat="1" ht="12.75" customHeight="1" x14ac:dyDescent="0.25">
      <c r="A26" s="43" t="s">
        <v>17</v>
      </c>
      <c r="B26" s="45" t="s">
        <v>37</v>
      </c>
      <c r="C26" s="45"/>
      <c r="D26" s="45"/>
      <c r="E26" s="45"/>
      <c r="F26" s="45"/>
      <c r="G26" s="45"/>
      <c r="H26" s="45"/>
    </row>
    <row r="27" spans="1:13" s="29" customFormat="1" ht="10.5" customHeight="1" x14ac:dyDescent="0.25">
      <c r="A27" s="25"/>
      <c r="B27" s="25"/>
      <c r="C27" s="25"/>
      <c r="D27" s="25"/>
      <c r="E27" s="25"/>
      <c r="F27" s="25"/>
      <c r="G27" s="25"/>
      <c r="H27" s="25"/>
    </row>
    <row r="28" spans="1:13" ht="15" x14ac:dyDescent="0.25">
      <c r="A28" s="25" t="s">
        <v>13</v>
      </c>
      <c r="B28" s="32"/>
      <c r="C28" s="32"/>
      <c r="D28" s="32"/>
      <c r="E28" s="32"/>
      <c r="F28" s="32"/>
      <c r="G28" s="32"/>
      <c r="H28" s="26" t="s">
        <v>14</v>
      </c>
      <c r="I28" s="3"/>
      <c r="J28" s="3"/>
      <c r="K28" s="3"/>
      <c r="L28" s="3"/>
    </row>
  </sheetData>
  <sheetProtection selectLockedCells="1" selectUnlockedCells="1"/>
  <mergeCells count="17">
    <mergeCell ref="B9:F9"/>
    <mergeCell ref="G12:G13"/>
    <mergeCell ref="B13:F13"/>
    <mergeCell ref="C6:H6"/>
    <mergeCell ref="A7:B7"/>
    <mergeCell ref="C7:H7"/>
    <mergeCell ref="C8:H8"/>
    <mergeCell ref="A8:B8"/>
    <mergeCell ref="B25:H25"/>
    <mergeCell ref="B26:H26"/>
    <mergeCell ref="B24:H24"/>
    <mergeCell ref="B11:F11"/>
    <mergeCell ref="B12:D12"/>
    <mergeCell ref="B16:F16"/>
    <mergeCell ref="B17:D17"/>
    <mergeCell ref="G17:G18"/>
    <mergeCell ref="B18:F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2022-07-18T12:47:01Z</cp:lastPrinted>
  <dcterms:created xsi:type="dcterms:W3CDTF">2012-04-02T10:33:59Z</dcterms:created>
  <dcterms:modified xsi:type="dcterms:W3CDTF">2022-07-19T05:39:53Z</dcterms:modified>
</cp:coreProperties>
</file>